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E1A5E530-FCE7-45A6-BD5C-3A9865D73C1A}" xr6:coauthVersionLast="47" xr6:coauthVersionMax="47" xr10:uidLastSave="{00000000-0000-0000-0000-000000000000}"/>
  <bookViews>
    <workbookView xWindow="-110" yWindow="-110" windowWidth="19420" windowHeight="10300" xr2:uid="{7B26BB82-BDB8-42A1-AB9E-45EA82D18AF7}"/>
  </bookViews>
  <sheets>
    <sheet name="MF_CS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1" l="1"/>
  <c r="E128" i="1"/>
  <c r="E130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E5" i="1"/>
  <c r="E112" i="1"/>
  <c r="E111" i="1"/>
  <c r="E98" i="1"/>
  <c r="E96" i="1"/>
  <c r="E119" i="1"/>
  <c r="E92" i="1"/>
  <c r="E87" i="1"/>
  <c r="E84" i="1"/>
  <c r="E74" i="1"/>
  <c r="E71" i="1"/>
  <c r="E65" i="1"/>
  <c r="E59" i="1"/>
  <c r="E53" i="1"/>
  <c r="E47" i="1"/>
  <c r="E41" i="1"/>
  <c r="E35" i="1"/>
  <c r="E29" i="1"/>
  <c r="E23" i="1"/>
  <c r="E17" i="1"/>
  <c r="E11" i="1"/>
  <c r="E10" i="1"/>
  <c r="E82" i="1"/>
</calcChain>
</file>

<file path=xl/sharedStrings.xml><?xml version="1.0" encoding="utf-8"?>
<sst xmlns="http://schemas.openxmlformats.org/spreadsheetml/2006/main" count="235" uniqueCount="198">
  <si>
    <t>البنود</t>
  </si>
  <si>
    <t>المبالغ</t>
  </si>
  <si>
    <t>التمويل بصيغة المرابحة</t>
  </si>
  <si>
    <t>القطاع التجاري</t>
  </si>
  <si>
    <t>قطاعات أخرى</t>
  </si>
  <si>
    <t xml:space="preserve">التمويل بصيغة السلم </t>
  </si>
  <si>
    <t>التمويل بصيغة المشاركة</t>
  </si>
  <si>
    <t>القروض الحسنة</t>
  </si>
  <si>
    <t>الاصول الأخرى</t>
  </si>
  <si>
    <t>إيرادات مستحقة</t>
  </si>
  <si>
    <t>مصروفات مدفوعة مقدماً</t>
  </si>
  <si>
    <t>أخرى</t>
  </si>
  <si>
    <t>الاصول غير الملموسة</t>
  </si>
  <si>
    <t>الاصول الثابتة</t>
  </si>
  <si>
    <t>الاراضي</t>
  </si>
  <si>
    <t>المباني</t>
  </si>
  <si>
    <t>السيارات</t>
  </si>
  <si>
    <t>الأثاثات</t>
  </si>
  <si>
    <t>الاصول تحت التأسيس</t>
  </si>
  <si>
    <t>إجمالي الاصول</t>
  </si>
  <si>
    <t>الودائع الإدخارية</t>
  </si>
  <si>
    <t>قروض من بنك السودان المركزي</t>
  </si>
  <si>
    <t>قروض من مصارف أو منظمات أجنبية</t>
  </si>
  <si>
    <t>المنح</t>
  </si>
  <si>
    <t>منح من الحكومة الاتحادية</t>
  </si>
  <si>
    <t>منح من الحكومة المحلية</t>
  </si>
  <si>
    <t>المخصصات</t>
  </si>
  <si>
    <t>مخصصات التمويل العادي</t>
  </si>
  <si>
    <t>مخصصات التمويل المتعثر</t>
  </si>
  <si>
    <t>مخصصات الضرائب والزكاة</t>
  </si>
  <si>
    <t>مخصصات فوائد مابعد الخدمة</t>
  </si>
  <si>
    <t>مخصصات أخرى</t>
  </si>
  <si>
    <t>رأس المال المدفوع</t>
  </si>
  <si>
    <t>علاوة الاصدار</t>
  </si>
  <si>
    <t>احتياطي رأس المال</t>
  </si>
  <si>
    <t xml:space="preserve">احتياطي عام </t>
  </si>
  <si>
    <t>احتياطي إعادة تقييم الاصول الثابتة</t>
  </si>
  <si>
    <t>الرمز</t>
  </si>
  <si>
    <t>التمويل وفق الصيغ</t>
  </si>
  <si>
    <t>البرمجيات والنظم</t>
  </si>
  <si>
    <t>اصول غير ملموسة أخرى</t>
  </si>
  <si>
    <t>اجمالي الالتزامات</t>
  </si>
  <si>
    <t xml:space="preserve">الاصول </t>
  </si>
  <si>
    <t>الالتزامات</t>
  </si>
  <si>
    <t>الارباح المؤجلة</t>
  </si>
  <si>
    <t>دائنون متنوعون</t>
  </si>
  <si>
    <t xml:space="preserve"> مضمونة بواسطة تيسير</t>
  </si>
  <si>
    <t>غير مضمونة بواسطة تيسير</t>
  </si>
  <si>
    <t>المضاربات والمشاركات</t>
  </si>
  <si>
    <t>مضاربات ومشاركات بنك السودان المركزي</t>
  </si>
  <si>
    <t>مضاربات ومشاركات بنوك محلية</t>
  </si>
  <si>
    <t>مضاربات ومشاركات مع مؤسسات دولية واقليمية</t>
  </si>
  <si>
    <t>قروض من مؤسسات أخرى</t>
  </si>
  <si>
    <t>التمويل بصيغة الاجارة</t>
  </si>
  <si>
    <t>التمويل بصيغة الاستصناع (المقاولة)</t>
  </si>
  <si>
    <t>قروض من مصارف أو منظمات محلية</t>
  </si>
  <si>
    <t>التدقيق</t>
  </si>
  <si>
    <t>جاري الرئاسة والفروع (مدين)</t>
  </si>
  <si>
    <t>جاري الرئاسة والفروع (دائن)</t>
  </si>
  <si>
    <t>منح من منظمات محلية أو أجنبية</t>
  </si>
  <si>
    <t>صافي الارباح والخسائر (للعام)</t>
  </si>
  <si>
    <t>ارباح مستحقة</t>
  </si>
  <si>
    <t>لبنك السودان المركزي</t>
  </si>
  <si>
    <t>المصارف المحلية</t>
  </si>
  <si>
    <t>مصروفات مستحقة</t>
  </si>
  <si>
    <t>التزامات أخرى</t>
  </si>
  <si>
    <t>النقد ومافي حكمه</t>
  </si>
  <si>
    <t>التمويل بصيغة المضاربة المقيدة</t>
  </si>
  <si>
    <t>النقد بالخزينة</t>
  </si>
  <si>
    <t>النقد بالطريق</t>
  </si>
  <si>
    <t>الودائع طرف المصارف المحلية</t>
  </si>
  <si>
    <t>نقد طرف بنك السودان المركزي</t>
  </si>
  <si>
    <t>القطاع الزراعي والحيواني</t>
  </si>
  <si>
    <t>القطاع الصناعي والحرفي</t>
  </si>
  <si>
    <t>القطاع الخدمي (تحسين مسكن، تعدين.. ألخ)</t>
  </si>
  <si>
    <t>التمويل بصيغة القرض الحسن</t>
  </si>
  <si>
    <t>االتمويل بالصيغ الأخرى</t>
  </si>
  <si>
    <t>المخزونات والاصول والعهد لأغراض التمويل</t>
  </si>
  <si>
    <t>مخزونات ذمم البيوع المؤجلة</t>
  </si>
  <si>
    <t>مخزونات التمويل بالصيغ الأخرى</t>
  </si>
  <si>
    <t>اصول تحت الانشاء والتصنيع</t>
  </si>
  <si>
    <t>العهد الخاصة بأغراض التمويل</t>
  </si>
  <si>
    <t>أغراض أخرى</t>
  </si>
  <si>
    <t>سلفيات العاملين</t>
  </si>
  <si>
    <t>الأجهزة الكهربائية والإلكترونية والمعدات</t>
  </si>
  <si>
    <t>اصول ثابتة أخرى</t>
  </si>
  <si>
    <t>إدخار اجباري</t>
  </si>
  <si>
    <t>إدخار طوعي</t>
  </si>
  <si>
    <t>مجمع مخصصات اهلاك الاصول الثابتة والاطفاءات</t>
  </si>
  <si>
    <t>حقوق الملكية</t>
  </si>
  <si>
    <t>الارباح أو الخسائر المتراكمة/المرحلة</t>
  </si>
  <si>
    <t>احتياطيات أخرى</t>
  </si>
  <si>
    <t>احتياطي إعادة تقويم الاصول بالنقد الأجنبي</t>
  </si>
  <si>
    <t>راجعة المركز المالي</t>
  </si>
  <si>
    <t>أسم المؤسسة</t>
  </si>
  <si>
    <t>تاريخ البيانات</t>
  </si>
  <si>
    <t>MF_OMALIA</t>
  </si>
  <si>
    <t>الشركة العمالية للتمويل الأصغر</t>
  </si>
  <si>
    <t>MF_WTNIA_BRN</t>
  </si>
  <si>
    <t>المؤسسة الوطنية للتمويل الأصغر</t>
  </si>
  <si>
    <t>MF_EBDAA_BRN</t>
  </si>
  <si>
    <t>بنك الإبداع للتمويل الأصغر</t>
  </si>
  <si>
    <t>PASED_BRN</t>
  </si>
  <si>
    <t>جمعية بورتسودان لتنمية الأعمال الصغيرة (باسيد)</t>
  </si>
  <si>
    <t>MF_ANAB_BRN</t>
  </si>
  <si>
    <t xml:space="preserve">شركة أعناب للتمويل الاصغر </t>
  </si>
  <si>
    <t>MF_AWAN_BRN</t>
  </si>
  <si>
    <t>شركة أعوان للتمويل الأصغر</t>
  </si>
  <si>
    <t>MF_IRADA_BRN</t>
  </si>
  <si>
    <t>شركة إرادة للتمويل الاصغر</t>
  </si>
  <si>
    <t>MF_NESWIA_BRN</t>
  </si>
  <si>
    <t xml:space="preserve">شركة الأمل النسوية للتمويل الأصغر </t>
  </si>
  <si>
    <t>MF_ANAM_BRN</t>
  </si>
  <si>
    <t>شركة الأنعام للتمويل الأصغر</t>
  </si>
  <si>
    <t>MF_SRDC_BRN</t>
  </si>
  <si>
    <t>شركة التنمية الريفية السودانية</t>
  </si>
  <si>
    <t>MF_YOUTH_BRN</t>
  </si>
  <si>
    <t>شركة الشباب للتمويل الأصغر</t>
  </si>
  <si>
    <t>MF_SHMALIA_BRN</t>
  </si>
  <si>
    <t>شركة الشمالية للتمويل الاصغر</t>
  </si>
  <si>
    <t>MF_TOMOH_BRN</t>
  </si>
  <si>
    <t xml:space="preserve">شركة الطموح للتمويل الأصغر </t>
  </si>
  <si>
    <t>MF_ALGALIA_BRN</t>
  </si>
  <si>
    <t>شركة الغالية الزراعية للتمويل الأصغر</t>
  </si>
  <si>
    <t>MF_FAL_BRN</t>
  </si>
  <si>
    <t>شركة الفال للتمويل الأصغر المحدودة</t>
  </si>
  <si>
    <t>MF_MITHAL_BRN</t>
  </si>
  <si>
    <t>شركة المثال لخدمات التمويل الأصغر</t>
  </si>
  <si>
    <t>MF_FUTURE_BRN</t>
  </si>
  <si>
    <t>شركة المستقبل للتمويل الاصغر</t>
  </si>
  <si>
    <t>MF_MOHAGER_BRN</t>
  </si>
  <si>
    <t>شركة المهاجر للتمويل الاصغر</t>
  </si>
  <si>
    <t>MF_JAGUAR_BRN</t>
  </si>
  <si>
    <t>شركة جاغوار للتمويل الاصغر</t>
  </si>
  <si>
    <t>MF_DAL_BRN</t>
  </si>
  <si>
    <t>شركة دال للتمويل الاصغر</t>
  </si>
  <si>
    <t>MF_SAWAED_BRN</t>
  </si>
  <si>
    <t>شركة سواعد للتمويل الأصغر</t>
  </si>
  <si>
    <t>AZM</t>
  </si>
  <si>
    <t>شركة عزم للتمويل الاصغر</t>
  </si>
  <si>
    <t>MF_MAGANEM_BRN</t>
  </si>
  <si>
    <t>شركة مغانم للتمويل الاصغر</t>
  </si>
  <si>
    <t>ESRA</t>
  </si>
  <si>
    <t>مؤسسة اسراج للتمويل الاصغر</t>
  </si>
  <si>
    <t>MF_REDSEA_BRN</t>
  </si>
  <si>
    <t>مؤسسة البحر الأحمر للتمويل الأصغر</t>
  </si>
  <si>
    <t>MF_SDFP_BRN</t>
  </si>
  <si>
    <t>مؤسسة التنمية الاجتماعية للمعاشيين</t>
  </si>
  <si>
    <t>MF_SDFKRT_BRN</t>
  </si>
  <si>
    <t>مؤسسة التنمية الاجتماعية ولاية الخرطوم</t>
  </si>
  <si>
    <t>MF_JAZIRA_BRN</t>
  </si>
  <si>
    <t>مؤسسة الجزيرة للتمويل الاصغر</t>
  </si>
  <si>
    <t>MF_KHRAGRI_BRN</t>
  </si>
  <si>
    <t>مؤسسة الخرطوم الزراعية للتمويل الأصغر</t>
  </si>
  <si>
    <t>MF_SIND_BRN</t>
  </si>
  <si>
    <t>مؤسسة الصناعات الصغيرة للتمويل الأصغر</t>
  </si>
  <si>
    <t>OMAL</t>
  </si>
  <si>
    <t>مؤسسة العمالية للتمويل الاصغر</t>
  </si>
  <si>
    <t>MF_GARA_BRN</t>
  </si>
  <si>
    <t>مؤسسة الغرة للتمويل الأصغر</t>
  </si>
  <si>
    <t>MF_GADAREF_BRN</t>
  </si>
  <si>
    <t>مؤسسة القضارف للتمويل الأصغر</t>
  </si>
  <si>
    <t>MF_BN_BRN</t>
  </si>
  <si>
    <t>مؤسسة النيل الأزرق للتمويل الأصغر</t>
  </si>
  <si>
    <t>MF_BHRABEAD_BRN</t>
  </si>
  <si>
    <t>مؤسسة بحر أبيض للتمويل الأصغر</t>
  </si>
  <si>
    <t>MF_BRAA_BRN</t>
  </si>
  <si>
    <t xml:space="preserve">مؤسسة براعة للتمويل الأصغر </t>
  </si>
  <si>
    <t>MF_TALAWET_BRN</t>
  </si>
  <si>
    <t>مؤسسة تلاويت للتمويل الاصغر</t>
  </si>
  <si>
    <t>MF_SDFR_BRN</t>
  </si>
  <si>
    <t>مؤسسة جنوب دارفور للتمويل الأصغر</t>
  </si>
  <si>
    <t>MF_SINAR_BRN</t>
  </si>
  <si>
    <t>مؤسسة سنار للتمويل الأصغر</t>
  </si>
  <si>
    <t>MF_EASTDRF_BRN</t>
  </si>
  <si>
    <t>مؤسسة شرق دارفور للتمويل الاصغر</t>
  </si>
  <si>
    <t>MF_NORTHDRF_BRN</t>
  </si>
  <si>
    <t>مؤسسة شمال دارفور للتمويل الاصغر</t>
  </si>
  <si>
    <t>MF_WESTDRF_BRN</t>
  </si>
  <si>
    <t>مؤسسة غرب دارفور للتمويل الأصغر</t>
  </si>
  <si>
    <t>MF_WKRDFN_BRN</t>
  </si>
  <si>
    <t>مؤسسة غرب كردفان للتمويل الأصغر</t>
  </si>
  <si>
    <t>MF_SDFKASALA_BRN</t>
  </si>
  <si>
    <t>مؤسسة كسلا للتمويل الاصغر</t>
  </si>
  <si>
    <t>MF_MISHKHAT_BRN</t>
  </si>
  <si>
    <t>مؤسسة مشكاة للتمويل الأصغر</t>
  </si>
  <si>
    <t>MF_NILERIVER_BRN</t>
  </si>
  <si>
    <t>مؤسسة نهر النيل للتمويل الأصغر</t>
  </si>
  <si>
    <t>MF_MIDDRF_BRN</t>
  </si>
  <si>
    <t>مؤسسة وسط دارفور للتمويل الأصغر</t>
  </si>
  <si>
    <t>MF_MWSM</t>
  </si>
  <si>
    <t>المواسم الخضراء للتمويل الأصغر المحدودة</t>
  </si>
  <si>
    <t>MF_ENTAG_BRN</t>
  </si>
  <si>
    <t>شركة الانتاج للتمويل الاصغر</t>
  </si>
  <si>
    <t>رقم</t>
  </si>
  <si>
    <t>رمز المؤسسة</t>
  </si>
  <si>
    <t>أختار أسم المؤسسة من القائمة المنسدلة في الصف الأول فقط و سيتم نسخها تلقائياً في بقية الصفوف</t>
  </si>
  <si>
    <t>أدخل تاريخ البيانات (dd/mm/yyyy) في الصف  الأول فقط و سيتم نسخها تلقائياً في بقية الصفوف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</si>
</sst>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#,##0.00;[Red]#,##0.00"/>
    <numFmt numFmtId="166" formatCode="[$-409]d\-mmm\-yyyy;@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Sakkal Majalla"/>
    </font>
    <font>
      <b/>
      <sz val="14"/>
      <color theme="1"/>
      <name val="Sakkal Majalla"/>
    </font>
    <font>
      <b/>
      <sz val="12"/>
      <color theme="1"/>
      <name val="Calibri"/>
      <family val="2"/>
      <scheme val="minor"/>
    </font>
    <font>
      <u/>
      <sz val="2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Sakkal Majalla"/>
    </font>
    <font>
      <sz val="14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2" borderId="3" applyNumberFormat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6" fillId="5" borderId="1" xfId="1" applyFont="1" applyFill="1" applyBorder="1" applyProtection="1"/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1" xfId="3" applyFont="1" applyBorder="1"/>
    <xf numFmtId="3" fontId="1" fillId="0" borderId="1" xfId="0" applyNumberFormat="1" applyFont="1" applyBorder="1"/>
    <xf numFmtId="0" fontId="7" fillId="6" borderId="1" xfId="0" applyFont="1" applyFill="1" applyBorder="1"/>
    <xf numFmtId="0" fontId="10" fillId="5" borderId="1" xfId="1" applyFont="1" applyFill="1" applyBorder="1" applyAlignment="1" applyProtection="1">
      <alignment horizontal="center"/>
    </xf>
    <xf numFmtId="165" fontId="10" fillId="6" borderId="1" xfId="2" applyNumberFormat="1" applyFont="1" applyFill="1" applyBorder="1" applyAlignment="1" applyProtection="1">
      <alignment horizontal="center"/>
    </xf>
    <xf numFmtId="165" fontId="11" fillId="0" borderId="1" xfId="2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166" fontId="7" fillId="6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1" fontId="6" fillId="7" borderId="2" xfId="0" applyNumberFormat="1" applyFont="1" applyFill="1" applyBorder="1"/>
    <xf numFmtId="0" fontId="6" fillId="7" borderId="2" xfId="0" applyFont="1" applyFill="1" applyBorder="1"/>
    <xf numFmtId="0" fontId="10" fillId="7" borderId="2" xfId="0" applyFont="1" applyFill="1" applyBorder="1" applyAlignment="1">
      <alignment horizontal="center"/>
    </xf>
    <xf numFmtId="0" fontId="6" fillId="6" borderId="1" xfId="0" applyFont="1" applyFill="1" applyBorder="1"/>
    <xf numFmtId="0" fontId="5" fillId="0" borderId="1" xfId="0" applyFont="1" applyBorder="1"/>
    <xf numFmtId="164" fontId="0" fillId="0" borderId="0" xfId="0" applyNumberFormat="1"/>
    <xf numFmtId="0" fontId="5" fillId="3" borderId="1" xfId="0" applyFont="1" applyFill="1" applyBorder="1"/>
    <xf numFmtId="0" fontId="6" fillId="7" borderId="1" xfId="0" applyFont="1" applyFill="1" applyBorder="1"/>
    <xf numFmtId="165" fontId="10" fillId="7" borderId="1" xfId="2" applyNumberFormat="1" applyFont="1" applyFill="1" applyBorder="1" applyAlignment="1" applyProtection="1">
      <alignment horizontal="center"/>
    </xf>
    <xf numFmtId="164" fontId="3" fillId="0" borderId="0" xfId="2" applyNumberFormat="1" applyFont="1" applyBorder="1" applyProtection="1"/>
    <xf numFmtId="14" fontId="0" fillId="0" borderId="0" xfId="0" applyNumberFormat="1"/>
    <xf numFmtId="0" fontId="5" fillId="0" borderId="0" xfId="0" applyFont="1"/>
    <xf numFmtId="0" fontId="11" fillId="0" borderId="0" xfId="0" applyFont="1" applyAlignment="1">
      <alignment horizontal="center"/>
    </xf>
    <xf numFmtId="164" fontId="5" fillId="0" borderId="0" xfId="2" applyNumberFormat="1" applyFont="1" applyBorder="1" applyProtection="1"/>
    <xf numFmtId="0" fontId="5" fillId="4" borderId="0" xfId="0" applyFont="1" applyFill="1"/>
    <xf numFmtId="164" fontId="11" fillId="4" borderId="0" xfId="0" applyNumberFormat="1" applyFont="1" applyFill="1" applyAlignment="1">
      <alignment horizontal="center"/>
    </xf>
    <xf numFmtId="164" fontId="11" fillId="0" borderId="0" xfId="2" applyNumberFormat="1" applyFont="1" applyBorder="1" applyAlignment="1" applyProtection="1">
      <alignment horizontal="center"/>
    </xf>
    <xf numFmtId="164" fontId="9" fillId="0" borderId="0" xfId="2" applyNumberFormat="1" applyFont="1" applyBorder="1" applyAlignment="1" applyProtection="1">
      <alignment horizontal="center"/>
    </xf>
    <xf numFmtId="0" fontId="0" fillId="6" borderId="1" xfId="0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10" fillId="6" borderId="1" xfId="2" applyNumberFormat="1" applyFont="1" applyFill="1" applyBorder="1" applyAlignment="1" applyProtection="1">
      <alignment horizontal="center"/>
      <protection locked="0"/>
    </xf>
  </cellXfs>
  <cellStyles count="4">
    <cellStyle name="Check Cell" xfId="1" builtinId="23"/>
    <cellStyle name="Comma" xfId="2" builtinId="3"/>
    <cellStyle name="Normal" xfId="0" builtinId="0"/>
    <cellStyle name="Normal 2" xfId="3" xr:uid="{69DBE92D-1DE9-42DD-99CA-C3A43DC621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17A2-A650-43FE-8EAA-B10F4BFFE039}">
  <dimension ref="A1:H136"/>
  <sheetViews>
    <sheetView rightToLeft="1" tabSelected="1" topLeftCell="A106" zoomScale="97" zoomScaleNormal="100" workbookViewId="0">
      <selection activeCell="E113" sqref="E113"/>
    </sheetView>
  </sheetViews>
  <sheetFormatPr defaultColWidth="9.1796875" defaultRowHeight="14.5" x14ac:dyDescent="0.35"/>
  <cols>
    <col min="1" max="1" width="22" style="25" customWidth="1"/>
    <col min="2" max="2" width="33.36328125" customWidth="1"/>
    <col min="3" max="3" width="4.81640625" bestFit="1" customWidth="1"/>
    <col min="4" max="4" width="37.7265625" bestFit="1" customWidth="1"/>
    <col min="5" max="5" width="29.453125" style="10" customWidth="1"/>
    <col min="7" max="7" width="13.54296875" bestFit="1" customWidth="1"/>
    <col min="8" max="8" width="12.1796875" bestFit="1" customWidth="1"/>
  </cols>
  <sheetData>
    <row r="1" spans="1:7" ht="28.5" x14ac:dyDescent="0.65">
      <c r="A1" s="34" t="s">
        <v>93</v>
      </c>
      <c r="B1" s="34"/>
      <c r="C1" s="34"/>
      <c r="D1" s="34"/>
      <c r="E1" s="34"/>
    </row>
    <row r="2" spans="1:7" ht="62" x14ac:dyDescent="0.35">
      <c r="A2" s="11" t="s">
        <v>197</v>
      </c>
      <c r="B2" s="12" t="s">
        <v>196</v>
      </c>
      <c r="C2" s="33"/>
      <c r="D2" s="33"/>
      <c r="E2" s="33"/>
    </row>
    <row r="3" spans="1:7" ht="21" x14ac:dyDescent="0.7">
      <c r="A3" s="1" t="s">
        <v>95</v>
      </c>
      <c r="B3" s="1" t="s">
        <v>94</v>
      </c>
      <c r="C3" s="1" t="s">
        <v>37</v>
      </c>
      <c r="D3" s="1" t="s">
        <v>0</v>
      </c>
      <c r="E3" s="7" t="s">
        <v>1</v>
      </c>
    </row>
    <row r="4" spans="1:7" ht="21" x14ac:dyDescent="0.7">
      <c r="A4" s="2"/>
      <c r="B4" s="3"/>
      <c r="C4" s="15">
        <v>1</v>
      </c>
      <c r="D4" s="16" t="s">
        <v>42</v>
      </c>
      <c r="E4" s="17"/>
    </row>
    <row r="5" spans="1:7" ht="21" x14ac:dyDescent="0.7">
      <c r="A5" s="13" t="str">
        <f>IF(ISBLANK(A4)," ",A4)</f>
        <v xml:space="preserve"> </v>
      </c>
      <c r="B5" s="14" t="str">
        <f>IF(ISBLANK(B4)," ",B4)</f>
        <v xml:space="preserve"> </v>
      </c>
      <c r="C5" s="18">
        <v>1000</v>
      </c>
      <c r="D5" s="18" t="s">
        <v>66</v>
      </c>
      <c r="E5" s="8">
        <f>SUM(E6:E9)</f>
        <v>0</v>
      </c>
    </row>
    <row r="6" spans="1:7" ht="21" x14ac:dyDescent="0.7">
      <c r="A6" s="13" t="str">
        <f t="shared" ref="A6:A69" si="0">IF(ISBLANK(A5)," ",A5)</f>
        <v xml:space="preserve"> </v>
      </c>
      <c r="B6" s="14" t="str">
        <f t="shared" ref="B6:B69" si="1">IF(ISBLANK(B5)," ",B5)</f>
        <v xml:space="preserve"> </v>
      </c>
      <c r="C6" s="19">
        <v>1010</v>
      </c>
      <c r="D6" s="19" t="s">
        <v>68</v>
      </c>
      <c r="E6" s="9"/>
    </row>
    <row r="7" spans="1:7" ht="21" x14ac:dyDescent="0.7">
      <c r="A7" s="13" t="str">
        <f t="shared" si="0"/>
        <v xml:space="preserve"> </v>
      </c>
      <c r="B7" s="14" t="str">
        <f t="shared" si="1"/>
        <v xml:space="preserve"> </v>
      </c>
      <c r="C7" s="19">
        <v>1020</v>
      </c>
      <c r="D7" s="19" t="s">
        <v>69</v>
      </c>
      <c r="E7" s="9"/>
    </row>
    <row r="8" spans="1:7" ht="21" x14ac:dyDescent="0.7">
      <c r="A8" s="13" t="str">
        <f t="shared" si="0"/>
        <v xml:space="preserve"> </v>
      </c>
      <c r="B8" s="14" t="str">
        <f t="shared" si="1"/>
        <v xml:space="preserve"> </v>
      </c>
      <c r="C8" s="19">
        <v>1030</v>
      </c>
      <c r="D8" s="19" t="s">
        <v>70</v>
      </c>
      <c r="E8" s="9"/>
    </row>
    <row r="9" spans="1:7" ht="21" x14ac:dyDescent="0.7">
      <c r="A9" s="13" t="str">
        <f t="shared" si="0"/>
        <v xml:space="preserve"> </v>
      </c>
      <c r="B9" s="14" t="str">
        <f t="shared" si="1"/>
        <v xml:space="preserve"> </v>
      </c>
      <c r="C9" s="19">
        <v>1040</v>
      </c>
      <c r="D9" s="19" t="s">
        <v>71</v>
      </c>
      <c r="E9" s="9"/>
    </row>
    <row r="10" spans="1:7" ht="21" x14ac:dyDescent="0.7">
      <c r="A10" s="13" t="str">
        <f t="shared" si="0"/>
        <v xml:space="preserve"> </v>
      </c>
      <c r="B10" s="14" t="str">
        <f t="shared" si="1"/>
        <v xml:space="preserve"> </v>
      </c>
      <c r="C10" s="18">
        <v>1100</v>
      </c>
      <c r="D10" s="18" t="s">
        <v>38</v>
      </c>
      <c r="E10" s="8">
        <f>E11+E17+E23+E29+E35+E41+E47+E53</f>
        <v>0</v>
      </c>
    </row>
    <row r="11" spans="1:7" ht="21" x14ac:dyDescent="0.7">
      <c r="A11" s="13" t="str">
        <f t="shared" si="0"/>
        <v xml:space="preserve"> </v>
      </c>
      <c r="B11" s="14" t="str">
        <f t="shared" si="1"/>
        <v xml:space="preserve"> </v>
      </c>
      <c r="C11" s="18">
        <v>1110</v>
      </c>
      <c r="D11" s="18" t="s">
        <v>2</v>
      </c>
      <c r="E11" s="8">
        <f>SUM(E12:E16)</f>
        <v>0</v>
      </c>
    </row>
    <row r="12" spans="1:7" ht="21" x14ac:dyDescent="0.7">
      <c r="A12" s="13" t="str">
        <f t="shared" si="0"/>
        <v xml:space="preserve"> </v>
      </c>
      <c r="B12" s="14" t="str">
        <f t="shared" si="1"/>
        <v xml:space="preserve"> </v>
      </c>
      <c r="C12" s="19">
        <v>1111</v>
      </c>
      <c r="D12" s="19" t="s">
        <v>72</v>
      </c>
      <c r="E12" s="9"/>
    </row>
    <row r="13" spans="1:7" ht="21" x14ac:dyDescent="0.7">
      <c r="A13" s="13" t="str">
        <f t="shared" si="0"/>
        <v xml:space="preserve"> </v>
      </c>
      <c r="B13" s="14" t="str">
        <f t="shared" si="1"/>
        <v xml:space="preserve"> </v>
      </c>
      <c r="C13" s="19">
        <v>1112</v>
      </c>
      <c r="D13" s="19" t="s">
        <v>73</v>
      </c>
      <c r="E13" s="9"/>
      <c r="G13" s="20"/>
    </row>
    <row r="14" spans="1:7" ht="21" x14ac:dyDescent="0.7">
      <c r="A14" s="13" t="str">
        <f t="shared" si="0"/>
        <v xml:space="preserve"> </v>
      </c>
      <c r="B14" s="14" t="str">
        <f t="shared" si="1"/>
        <v xml:space="preserve"> </v>
      </c>
      <c r="C14" s="19">
        <v>1113</v>
      </c>
      <c r="D14" s="19" t="s">
        <v>3</v>
      </c>
      <c r="E14" s="9"/>
      <c r="G14" s="20"/>
    </row>
    <row r="15" spans="1:7" ht="21" x14ac:dyDescent="0.7">
      <c r="A15" s="13" t="str">
        <f t="shared" si="0"/>
        <v xml:space="preserve"> </v>
      </c>
      <c r="B15" s="14" t="str">
        <f t="shared" si="1"/>
        <v xml:space="preserve"> </v>
      </c>
      <c r="C15" s="19">
        <v>1114</v>
      </c>
      <c r="D15" s="19" t="s">
        <v>74</v>
      </c>
      <c r="E15" s="9"/>
      <c r="G15" s="20"/>
    </row>
    <row r="16" spans="1:7" ht="21" x14ac:dyDescent="0.7">
      <c r="A16" s="13" t="str">
        <f t="shared" si="0"/>
        <v xml:space="preserve"> </v>
      </c>
      <c r="B16" s="14" t="str">
        <f t="shared" si="1"/>
        <v xml:space="preserve"> </v>
      </c>
      <c r="C16" s="19">
        <v>1115</v>
      </c>
      <c r="D16" s="19" t="s">
        <v>4</v>
      </c>
      <c r="E16" s="9"/>
    </row>
    <row r="17" spans="1:5" ht="21" x14ac:dyDescent="0.7">
      <c r="A17" s="13" t="str">
        <f t="shared" si="0"/>
        <v xml:space="preserve"> </v>
      </c>
      <c r="B17" s="14" t="str">
        <f t="shared" si="1"/>
        <v xml:space="preserve"> </v>
      </c>
      <c r="C17" s="18">
        <v>1120</v>
      </c>
      <c r="D17" s="18" t="s">
        <v>5</v>
      </c>
      <c r="E17" s="8">
        <f>SUM(E18:E22)</f>
        <v>0</v>
      </c>
    </row>
    <row r="18" spans="1:5" ht="21" x14ac:dyDescent="0.7">
      <c r="A18" s="13" t="str">
        <f t="shared" si="0"/>
        <v xml:space="preserve"> </v>
      </c>
      <c r="B18" s="14" t="str">
        <f t="shared" si="1"/>
        <v xml:space="preserve"> </v>
      </c>
      <c r="C18" s="19">
        <v>1121</v>
      </c>
      <c r="D18" s="19" t="s">
        <v>72</v>
      </c>
      <c r="E18" s="9"/>
    </row>
    <row r="19" spans="1:5" ht="21" x14ac:dyDescent="0.7">
      <c r="A19" s="13" t="str">
        <f t="shared" si="0"/>
        <v xml:space="preserve"> </v>
      </c>
      <c r="B19" s="14" t="str">
        <f t="shared" si="1"/>
        <v xml:space="preserve"> </v>
      </c>
      <c r="C19" s="19">
        <v>1122</v>
      </c>
      <c r="D19" s="19" t="s">
        <v>73</v>
      </c>
      <c r="E19" s="9"/>
    </row>
    <row r="20" spans="1:5" ht="21" x14ac:dyDescent="0.7">
      <c r="A20" s="13" t="str">
        <f t="shared" si="0"/>
        <v xml:space="preserve"> </v>
      </c>
      <c r="B20" s="14" t="str">
        <f t="shared" si="1"/>
        <v xml:space="preserve"> </v>
      </c>
      <c r="C20" s="19">
        <v>1123</v>
      </c>
      <c r="D20" s="19" t="s">
        <v>3</v>
      </c>
      <c r="E20" s="9"/>
    </row>
    <row r="21" spans="1:5" ht="21" x14ac:dyDescent="0.7">
      <c r="A21" s="13" t="str">
        <f t="shared" si="0"/>
        <v xml:space="preserve"> </v>
      </c>
      <c r="B21" s="14" t="str">
        <f t="shared" si="1"/>
        <v xml:space="preserve"> </v>
      </c>
      <c r="C21" s="19">
        <v>1124</v>
      </c>
      <c r="D21" s="19" t="s">
        <v>74</v>
      </c>
      <c r="E21" s="9"/>
    </row>
    <row r="22" spans="1:5" ht="21" x14ac:dyDescent="0.7">
      <c r="A22" s="13" t="str">
        <f t="shared" si="0"/>
        <v xml:space="preserve"> </v>
      </c>
      <c r="B22" s="14" t="str">
        <f t="shared" si="1"/>
        <v xml:space="preserve"> </v>
      </c>
      <c r="C22" s="19">
        <v>1125</v>
      </c>
      <c r="D22" s="19" t="s">
        <v>4</v>
      </c>
      <c r="E22" s="9"/>
    </row>
    <row r="23" spans="1:5" ht="21" x14ac:dyDescent="0.7">
      <c r="A23" s="13" t="str">
        <f t="shared" si="0"/>
        <v xml:space="preserve"> </v>
      </c>
      <c r="B23" s="14" t="str">
        <f t="shared" si="1"/>
        <v xml:space="preserve"> </v>
      </c>
      <c r="C23" s="18">
        <v>1130</v>
      </c>
      <c r="D23" s="18" t="s">
        <v>54</v>
      </c>
      <c r="E23" s="8">
        <f>SUM(E24:E28)</f>
        <v>0</v>
      </c>
    </row>
    <row r="24" spans="1:5" ht="21" x14ac:dyDescent="0.7">
      <c r="A24" s="13" t="str">
        <f t="shared" si="0"/>
        <v xml:space="preserve"> </v>
      </c>
      <c r="B24" s="14" t="str">
        <f t="shared" si="1"/>
        <v xml:space="preserve"> </v>
      </c>
      <c r="C24" s="19">
        <v>1131</v>
      </c>
      <c r="D24" s="19" t="s">
        <v>72</v>
      </c>
      <c r="E24" s="9"/>
    </row>
    <row r="25" spans="1:5" ht="21" x14ac:dyDescent="0.7">
      <c r="A25" s="13" t="str">
        <f t="shared" si="0"/>
        <v xml:space="preserve"> </v>
      </c>
      <c r="B25" s="14" t="str">
        <f t="shared" si="1"/>
        <v xml:space="preserve"> </v>
      </c>
      <c r="C25" s="19">
        <v>1132</v>
      </c>
      <c r="D25" s="19" t="s">
        <v>73</v>
      </c>
      <c r="E25" s="9"/>
    </row>
    <row r="26" spans="1:5" ht="21" x14ac:dyDescent="0.7">
      <c r="A26" s="13" t="str">
        <f t="shared" si="0"/>
        <v xml:space="preserve"> </v>
      </c>
      <c r="B26" s="14" t="str">
        <f t="shared" si="1"/>
        <v xml:space="preserve"> </v>
      </c>
      <c r="C26" s="19">
        <v>1133</v>
      </c>
      <c r="D26" s="19" t="s">
        <v>3</v>
      </c>
      <c r="E26" s="9"/>
    </row>
    <row r="27" spans="1:5" ht="21" x14ac:dyDescent="0.7">
      <c r="A27" s="13" t="str">
        <f t="shared" si="0"/>
        <v xml:space="preserve"> </v>
      </c>
      <c r="B27" s="14" t="str">
        <f t="shared" si="1"/>
        <v xml:space="preserve"> </v>
      </c>
      <c r="C27" s="19">
        <v>1134</v>
      </c>
      <c r="D27" s="19" t="s">
        <v>74</v>
      </c>
      <c r="E27" s="9"/>
    </row>
    <row r="28" spans="1:5" ht="21" x14ac:dyDescent="0.7">
      <c r="A28" s="13" t="str">
        <f t="shared" si="0"/>
        <v xml:space="preserve"> </v>
      </c>
      <c r="B28" s="14" t="str">
        <f t="shared" si="1"/>
        <v xml:space="preserve"> </v>
      </c>
      <c r="C28" s="19">
        <v>1135</v>
      </c>
      <c r="D28" s="19" t="s">
        <v>4</v>
      </c>
      <c r="E28" s="9"/>
    </row>
    <row r="29" spans="1:5" ht="21" x14ac:dyDescent="0.7">
      <c r="A29" s="13" t="str">
        <f t="shared" si="0"/>
        <v xml:space="preserve"> </v>
      </c>
      <c r="B29" s="14" t="str">
        <f t="shared" si="1"/>
        <v xml:space="preserve"> </v>
      </c>
      <c r="C29" s="18">
        <v>1140</v>
      </c>
      <c r="D29" s="18" t="s">
        <v>67</v>
      </c>
      <c r="E29" s="8">
        <f>SUM(E30:E34)</f>
        <v>0</v>
      </c>
    </row>
    <row r="30" spans="1:5" ht="21" x14ac:dyDescent="0.7">
      <c r="A30" s="13" t="str">
        <f t="shared" si="0"/>
        <v xml:space="preserve"> </v>
      </c>
      <c r="B30" s="14" t="str">
        <f t="shared" si="1"/>
        <v xml:space="preserve"> </v>
      </c>
      <c r="C30" s="19">
        <v>1141</v>
      </c>
      <c r="D30" s="19" t="s">
        <v>72</v>
      </c>
      <c r="E30" s="9"/>
    </row>
    <row r="31" spans="1:5" ht="21" x14ac:dyDescent="0.7">
      <c r="A31" s="13" t="str">
        <f t="shared" si="0"/>
        <v xml:space="preserve"> </v>
      </c>
      <c r="B31" s="14" t="str">
        <f t="shared" si="1"/>
        <v xml:space="preserve"> </v>
      </c>
      <c r="C31" s="19">
        <v>1142</v>
      </c>
      <c r="D31" s="19" t="s">
        <v>73</v>
      </c>
      <c r="E31" s="9"/>
    </row>
    <row r="32" spans="1:5" ht="21" x14ac:dyDescent="0.7">
      <c r="A32" s="13" t="str">
        <f t="shared" si="0"/>
        <v xml:space="preserve"> </v>
      </c>
      <c r="B32" s="14" t="str">
        <f t="shared" si="1"/>
        <v xml:space="preserve"> </v>
      </c>
      <c r="C32" s="19">
        <v>1143</v>
      </c>
      <c r="D32" s="19" t="s">
        <v>3</v>
      </c>
      <c r="E32" s="9"/>
    </row>
    <row r="33" spans="1:5" ht="21" x14ac:dyDescent="0.7">
      <c r="A33" s="13" t="str">
        <f t="shared" si="0"/>
        <v xml:space="preserve"> </v>
      </c>
      <c r="B33" s="14" t="str">
        <f t="shared" si="1"/>
        <v xml:space="preserve"> </v>
      </c>
      <c r="C33" s="19">
        <v>1144</v>
      </c>
      <c r="D33" s="19" t="s">
        <v>74</v>
      </c>
      <c r="E33" s="9"/>
    </row>
    <row r="34" spans="1:5" ht="21" x14ac:dyDescent="0.7">
      <c r="A34" s="13" t="str">
        <f t="shared" si="0"/>
        <v xml:space="preserve"> </v>
      </c>
      <c r="B34" s="14" t="str">
        <f t="shared" si="1"/>
        <v xml:space="preserve"> </v>
      </c>
      <c r="C34" s="19">
        <v>1145</v>
      </c>
      <c r="D34" s="19" t="s">
        <v>4</v>
      </c>
      <c r="E34" s="9"/>
    </row>
    <row r="35" spans="1:5" ht="21" x14ac:dyDescent="0.7">
      <c r="A35" s="13" t="str">
        <f t="shared" si="0"/>
        <v xml:space="preserve"> </v>
      </c>
      <c r="B35" s="14" t="str">
        <f t="shared" si="1"/>
        <v xml:space="preserve"> </v>
      </c>
      <c r="C35" s="18">
        <v>1150</v>
      </c>
      <c r="D35" s="18" t="s">
        <v>6</v>
      </c>
      <c r="E35" s="8">
        <f>SUM(E36:E40)</f>
        <v>0</v>
      </c>
    </row>
    <row r="36" spans="1:5" ht="21" x14ac:dyDescent="0.7">
      <c r="A36" s="13" t="str">
        <f t="shared" si="0"/>
        <v xml:space="preserve"> </v>
      </c>
      <c r="B36" s="14" t="str">
        <f t="shared" si="1"/>
        <v xml:space="preserve"> </v>
      </c>
      <c r="C36" s="19">
        <v>1151</v>
      </c>
      <c r="D36" s="19" t="s">
        <v>72</v>
      </c>
      <c r="E36" s="9"/>
    </row>
    <row r="37" spans="1:5" ht="21" x14ac:dyDescent="0.7">
      <c r="A37" s="13" t="str">
        <f t="shared" si="0"/>
        <v xml:space="preserve"> </v>
      </c>
      <c r="B37" s="14" t="str">
        <f t="shared" si="1"/>
        <v xml:space="preserve"> </v>
      </c>
      <c r="C37" s="19">
        <v>1152</v>
      </c>
      <c r="D37" s="19" t="s">
        <v>73</v>
      </c>
      <c r="E37" s="9"/>
    </row>
    <row r="38" spans="1:5" ht="21" x14ac:dyDescent="0.7">
      <c r="A38" s="13" t="str">
        <f t="shared" si="0"/>
        <v xml:space="preserve"> </v>
      </c>
      <c r="B38" s="14" t="str">
        <f t="shared" si="1"/>
        <v xml:space="preserve"> </v>
      </c>
      <c r="C38" s="19">
        <v>1153</v>
      </c>
      <c r="D38" s="19" t="s">
        <v>3</v>
      </c>
      <c r="E38" s="9"/>
    </row>
    <row r="39" spans="1:5" ht="21" x14ac:dyDescent="0.7">
      <c r="A39" s="13" t="str">
        <f t="shared" si="0"/>
        <v xml:space="preserve"> </v>
      </c>
      <c r="B39" s="14" t="str">
        <f t="shared" si="1"/>
        <v xml:space="preserve"> </v>
      </c>
      <c r="C39" s="19">
        <v>1154</v>
      </c>
      <c r="D39" s="19" t="s">
        <v>74</v>
      </c>
      <c r="E39" s="9"/>
    </row>
    <row r="40" spans="1:5" ht="21" x14ac:dyDescent="0.7">
      <c r="A40" s="13" t="str">
        <f t="shared" si="0"/>
        <v xml:space="preserve"> </v>
      </c>
      <c r="B40" s="14" t="str">
        <f t="shared" si="1"/>
        <v xml:space="preserve"> </v>
      </c>
      <c r="C40" s="19">
        <v>1155</v>
      </c>
      <c r="D40" s="19" t="s">
        <v>4</v>
      </c>
      <c r="E40" s="9"/>
    </row>
    <row r="41" spans="1:5" ht="21" x14ac:dyDescent="0.7">
      <c r="A41" s="13" t="str">
        <f t="shared" si="0"/>
        <v xml:space="preserve"> </v>
      </c>
      <c r="B41" s="14" t="str">
        <f t="shared" si="1"/>
        <v xml:space="preserve"> </v>
      </c>
      <c r="C41" s="18">
        <v>1160</v>
      </c>
      <c r="D41" s="18" t="s">
        <v>53</v>
      </c>
      <c r="E41" s="8">
        <f>SUM(E42:E46)</f>
        <v>0</v>
      </c>
    </row>
    <row r="42" spans="1:5" ht="21" x14ac:dyDescent="0.7">
      <c r="A42" s="13" t="str">
        <f t="shared" si="0"/>
        <v xml:space="preserve"> </v>
      </c>
      <c r="B42" s="14" t="str">
        <f t="shared" si="1"/>
        <v xml:space="preserve"> </v>
      </c>
      <c r="C42" s="19">
        <v>1161</v>
      </c>
      <c r="D42" s="19" t="s">
        <v>72</v>
      </c>
      <c r="E42" s="9"/>
    </row>
    <row r="43" spans="1:5" ht="21" x14ac:dyDescent="0.7">
      <c r="A43" s="13" t="str">
        <f t="shared" si="0"/>
        <v xml:space="preserve"> </v>
      </c>
      <c r="B43" s="14" t="str">
        <f t="shared" si="1"/>
        <v xml:space="preserve"> </v>
      </c>
      <c r="C43" s="19">
        <v>1162</v>
      </c>
      <c r="D43" s="19" t="s">
        <v>73</v>
      </c>
      <c r="E43" s="9"/>
    </row>
    <row r="44" spans="1:5" ht="21" x14ac:dyDescent="0.7">
      <c r="A44" s="13" t="str">
        <f t="shared" si="0"/>
        <v xml:space="preserve"> </v>
      </c>
      <c r="B44" s="14" t="str">
        <f t="shared" si="1"/>
        <v xml:space="preserve"> </v>
      </c>
      <c r="C44" s="19">
        <v>1163</v>
      </c>
      <c r="D44" s="19" t="s">
        <v>3</v>
      </c>
      <c r="E44" s="9"/>
    </row>
    <row r="45" spans="1:5" ht="21" x14ac:dyDescent="0.7">
      <c r="A45" s="13" t="str">
        <f t="shared" si="0"/>
        <v xml:space="preserve"> </v>
      </c>
      <c r="B45" s="14" t="str">
        <f t="shared" si="1"/>
        <v xml:space="preserve"> </v>
      </c>
      <c r="C45" s="19">
        <v>1164</v>
      </c>
      <c r="D45" s="19" t="s">
        <v>74</v>
      </c>
      <c r="E45" s="9"/>
    </row>
    <row r="46" spans="1:5" ht="21" x14ac:dyDescent="0.7">
      <c r="A46" s="13" t="str">
        <f t="shared" si="0"/>
        <v xml:space="preserve"> </v>
      </c>
      <c r="B46" s="14" t="str">
        <f t="shared" si="1"/>
        <v xml:space="preserve"> </v>
      </c>
      <c r="C46" s="19">
        <v>1165</v>
      </c>
      <c r="D46" s="19" t="s">
        <v>4</v>
      </c>
      <c r="E46" s="9"/>
    </row>
    <row r="47" spans="1:5" ht="21" x14ac:dyDescent="0.7">
      <c r="A47" s="13" t="str">
        <f t="shared" si="0"/>
        <v xml:space="preserve"> </v>
      </c>
      <c r="B47" s="14" t="str">
        <f t="shared" si="1"/>
        <v xml:space="preserve"> </v>
      </c>
      <c r="C47" s="18">
        <v>1170</v>
      </c>
      <c r="D47" s="18" t="s">
        <v>75</v>
      </c>
      <c r="E47" s="8">
        <f>SUM(E48:E52)</f>
        <v>0</v>
      </c>
    </row>
    <row r="48" spans="1:5" ht="21" x14ac:dyDescent="0.7">
      <c r="A48" s="13" t="str">
        <f t="shared" si="0"/>
        <v xml:space="preserve"> </v>
      </c>
      <c r="B48" s="14" t="str">
        <f t="shared" si="1"/>
        <v xml:space="preserve"> </v>
      </c>
      <c r="C48" s="19">
        <v>1171</v>
      </c>
      <c r="D48" s="19" t="s">
        <v>72</v>
      </c>
      <c r="E48" s="9"/>
    </row>
    <row r="49" spans="1:5" ht="21" x14ac:dyDescent="0.7">
      <c r="A49" s="13" t="str">
        <f t="shared" si="0"/>
        <v xml:space="preserve"> </v>
      </c>
      <c r="B49" s="14" t="str">
        <f t="shared" si="1"/>
        <v xml:space="preserve"> </v>
      </c>
      <c r="C49" s="19">
        <v>1172</v>
      </c>
      <c r="D49" s="19" t="s">
        <v>73</v>
      </c>
      <c r="E49" s="9"/>
    </row>
    <row r="50" spans="1:5" ht="21" x14ac:dyDescent="0.7">
      <c r="A50" s="13" t="str">
        <f t="shared" si="0"/>
        <v xml:space="preserve"> </v>
      </c>
      <c r="B50" s="14" t="str">
        <f t="shared" si="1"/>
        <v xml:space="preserve"> </v>
      </c>
      <c r="C50" s="19">
        <v>1173</v>
      </c>
      <c r="D50" s="19" t="s">
        <v>3</v>
      </c>
      <c r="E50" s="9"/>
    </row>
    <row r="51" spans="1:5" ht="21" x14ac:dyDescent="0.7">
      <c r="A51" s="13" t="str">
        <f t="shared" si="0"/>
        <v xml:space="preserve"> </v>
      </c>
      <c r="B51" s="14" t="str">
        <f t="shared" si="1"/>
        <v xml:space="preserve"> </v>
      </c>
      <c r="C51" s="19">
        <v>1174</v>
      </c>
      <c r="D51" s="19" t="s">
        <v>74</v>
      </c>
      <c r="E51" s="9"/>
    </row>
    <row r="52" spans="1:5" ht="21" x14ac:dyDescent="0.7">
      <c r="A52" s="13" t="str">
        <f t="shared" si="0"/>
        <v xml:space="preserve"> </v>
      </c>
      <c r="B52" s="14" t="str">
        <f t="shared" si="1"/>
        <v xml:space="preserve"> </v>
      </c>
      <c r="C52" s="19">
        <v>1175</v>
      </c>
      <c r="D52" s="19" t="s">
        <v>4</v>
      </c>
      <c r="E52" s="9"/>
    </row>
    <row r="53" spans="1:5" ht="21" x14ac:dyDescent="0.7">
      <c r="A53" s="13" t="str">
        <f t="shared" si="0"/>
        <v xml:space="preserve"> </v>
      </c>
      <c r="B53" s="14" t="str">
        <f t="shared" si="1"/>
        <v xml:space="preserve"> </v>
      </c>
      <c r="C53" s="18">
        <v>1180</v>
      </c>
      <c r="D53" s="18" t="s">
        <v>76</v>
      </c>
      <c r="E53" s="8">
        <f>SUM(E54:E58)</f>
        <v>0</v>
      </c>
    </row>
    <row r="54" spans="1:5" ht="21" x14ac:dyDescent="0.7">
      <c r="A54" s="13" t="str">
        <f t="shared" si="0"/>
        <v xml:space="preserve"> </v>
      </c>
      <c r="B54" s="14" t="str">
        <f t="shared" si="1"/>
        <v xml:space="preserve"> </v>
      </c>
      <c r="C54" s="19">
        <v>1181</v>
      </c>
      <c r="D54" s="19" t="s">
        <v>72</v>
      </c>
      <c r="E54" s="9"/>
    </row>
    <row r="55" spans="1:5" ht="21" x14ac:dyDescent="0.7">
      <c r="A55" s="13" t="str">
        <f t="shared" si="0"/>
        <v xml:space="preserve"> </v>
      </c>
      <c r="B55" s="14" t="str">
        <f t="shared" si="1"/>
        <v xml:space="preserve"> </v>
      </c>
      <c r="C55" s="19">
        <v>1182</v>
      </c>
      <c r="D55" s="19" t="s">
        <v>73</v>
      </c>
      <c r="E55" s="9"/>
    </row>
    <row r="56" spans="1:5" ht="21" x14ac:dyDescent="0.7">
      <c r="A56" s="13" t="str">
        <f t="shared" si="0"/>
        <v xml:space="preserve"> </v>
      </c>
      <c r="B56" s="14" t="str">
        <f t="shared" si="1"/>
        <v xml:space="preserve"> </v>
      </c>
      <c r="C56" s="19">
        <v>1183</v>
      </c>
      <c r="D56" s="19" t="s">
        <v>3</v>
      </c>
      <c r="E56" s="9"/>
    </row>
    <row r="57" spans="1:5" ht="21" x14ac:dyDescent="0.7">
      <c r="A57" s="13" t="str">
        <f t="shared" si="0"/>
        <v xml:space="preserve"> </v>
      </c>
      <c r="B57" s="14" t="str">
        <f t="shared" si="1"/>
        <v xml:space="preserve"> </v>
      </c>
      <c r="C57" s="19">
        <v>1184</v>
      </c>
      <c r="D57" s="19" t="s">
        <v>74</v>
      </c>
      <c r="E57" s="9"/>
    </row>
    <row r="58" spans="1:5" ht="21" x14ac:dyDescent="0.7">
      <c r="A58" s="13" t="str">
        <f t="shared" si="0"/>
        <v xml:space="preserve"> </v>
      </c>
      <c r="B58" s="14" t="str">
        <f t="shared" si="1"/>
        <v xml:space="preserve"> </v>
      </c>
      <c r="C58" s="19">
        <v>1185</v>
      </c>
      <c r="D58" s="19" t="s">
        <v>4</v>
      </c>
      <c r="E58" s="9"/>
    </row>
    <row r="59" spans="1:5" ht="21" x14ac:dyDescent="0.7">
      <c r="A59" s="13" t="str">
        <f t="shared" si="0"/>
        <v xml:space="preserve"> </v>
      </c>
      <c r="B59" s="14" t="str">
        <f t="shared" si="1"/>
        <v xml:space="preserve"> </v>
      </c>
      <c r="C59" s="18">
        <v>1200</v>
      </c>
      <c r="D59" s="18" t="s">
        <v>77</v>
      </c>
      <c r="E59" s="8">
        <f>SUM(E60:E64)</f>
        <v>0</v>
      </c>
    </row>
    <row r="60" spans="1:5" ht="21" x14ac:dyDescent="0.7">
      <c r="A60" s="13" t="str">
        <f t="shared" si="0"/>
        <v xml:space="preserve"> </v>
      </c>
      <c r="B60" s="14" t="str">
        <f t="shared" si="1"/>
        <v xml:space="preserve"> </v>
      </c>
      <c r="C60" s="19">
        <v>1210</v>
      </c>
      <c r="D60" s="19" t="s">
        <v>78</v>
      </c>
      <c r="E60" s="9"/>
    </row>
    <row r="61" spans="1:5" ht="21" x14ac:dyDescent="0.7">
      <c r="A61" s="13" t="str">
        <f t="shared" si="0"/>
        <v xml:space="preserve"> </v>
      </c>
      <c r="B61" s="14" t="str">
        <f t="shared" si="1"/>
        <v xml:space="preserve"> </v>
      </c>
      <c r="C61" s="19">
        <v>1220</v>
      </c>
      <c r="D61" s="19" t="s">
        <v>79</v>
      </c>
      <c r="E61" s="9"/>
    </row>
    <row r="62" spans="1:5" ht="21" x14ac:dyDescent="0.7">
      <c r="A62" s="13" t="str">
        <f t="shared" si="0"/>
        <v xml:space="preserve"> </v>
      </c>
      <c r="B62" s="14" t="str">
        <f t="shared" si="1"/>
        <v xml:space="preserve"> </v>
      </c>
      <c r="C62" s="19">
        <v>1230</v>
      </c>
      <c r="D62" s="19" t="s">
        <v>80</v>
      </c>
      <c r="E62" s="9"/>
    </row>
    <row r="63" spans="1:5" ht="21" x14ac:dyDescent="0.7">
      <c r="A63" s="13" t="str">
        <f t="shared" si="0"/>
        <v xml:space="preserve"> </v>
      </c>
      <c r="B63" s="14" t="str">
        <f t="shared" si="1"/>
        <v xml:space="preserve"> </v>
      </c>
      <c r="C63" s="19">
        <v>1240</v>
      </c>
      <c r="D63" s="19" t="s">
        <v>81</v>
      </c>
      <c r="E63" s="9"/>
    </row>
    <row r="64" spans="1:5" ht="21" x14ac:dyDescent="0.7">
      <c r="A64" s="13" t="str">
        <f t="shared" si="0"/>
        <v xml:space="preserve"> </v>
      </c>
      <c r="B64" s="14" t="str">
        <f t="shared" si="1"/>
        <v xml:space="preserve"> </v>
      </c>
      <c r="C64" s="19">
        <v>1250</v>
      </c>
      <c r="D64" s="19" t="s">
        <v>82</v>
      </c>
      <c r="E64" s="9"/>
    </row>
    <row r="65" spans="1:8" ht="21" x14ac:dyDescent="0.7">
      <c r="A65" s="13" t="str">
        <f t="shared" si="0"/>
        <v xml:space="preserve"> </v>
      </c>
      <c r="B65" s="14" t="str">
        <f t="shared" si="1"/>
        <v xml:space="preserve"> </v>
      </c>
      <c r="C65" s="18">
        <v>1300</v>
      </c>
      <c r="D65" s="18" t="s">
        <v>8</v>
      </c>
      <c r="E65" s="8">
        <f>SUM(E66:E70)</f>
        <v>0</v>
      </c>
    </row>
    <row r="66" spans="1:8" ht="21" x14ac:dyDescent="0.7">
      <c r="A66" s="13" t="str">
        <f t="shared" si="0"/>
        <v xml:space="preserve"> </v>
      </c>
      <c r="B66" s="14" t="str">
        <f t="shared" si="1"/>
        <v xml:space="preserve"> </v>
      </c>
      <c r="C66" s="19">
        <v>1310</v>
      </c>
      <c r="D66" s="19" t="s">
        <v>9</v>
      </c>
      <c r="E66" s="9"/>
    </row>
    <row r="67" spans="1:8" ht="21" x14ac:dyDescent="0.7">
      <c r="A67" s="13" t="str">
        <f t="shared" si="0"/>
        <v xml:space="preserve"> </v>
      </c>
      <c r="B67" s="14" t="str">
        <f t="shared" si="1"/>
        <v xml:space="preserve"> </v>
      </c>
      <c r="C67" s="19">
        <v>1320</v>
      </c>
      <c r="D67" s="19" t="s">
        <v>10</v>
      </c>
      <c r="E67" s="9"/>
    </row>
    <row r="68" spans="1:8" ht="21" x14ac:dyDescent="0.7">
      <c r="A68" s="13" t="str">
        <f t="shared" si="0"/>
        <v xml:space="preserve"> </v>
      </c>
      <c r="B68" s="14" t="str">
        <f t="shared" si="1"/>
        <v xml:space="preserve"> </v>
      </c>
      <c r="C68" s="19">
        <v>1330</v>
      </c>
      <c r="D68" s="19" t="s">
        <v>57</v>
      </c>
      <c r="E68" s="9"/>
    </row>
    <row r="69" spans="1:8" ht="21" x14ac:dyDescent="0.7">
      <c r="A69" s="13" t="str">
        <f t="shared" si="0"/>
        <v xml:space="preserve"> </v>
      </c>
      <c r="B69" s="14" t="str">
        <f t="shared" si="1"/>
        <v xml:space="preserve"> </v>
      </c>
      <c r="C69" s="19">
        <v>1340</v>
      </c>
      <c r="D69" s="19" t="s">
        <v>83</v>
      </c>
      <c r="E69" s="9"/>
    </row>
    <row r="70" spans="1:8" ht="21" x14ac:dyDescent="0.7">
      <c r="A70" s="13" t="str">
        <f t="shared" ref="A70:A128" si="2">IF(ISBLANK(A69)," ",A69)</f>
        <v xml:space="preserve"> </v>
      </c>
      <c r="B70" s="14" t="str">
        <f t="shared" ref="B70:B128" si="3">IF(ISBLANK(B69)," ",B69)</f>
        <v xml:space="preserve"> </v>
      </c>
      <c r="C70" s="19">
        <v>1350</v>
      </c>
      <c r="D70" s="19" t="s">
        <v>11</v>
      </c>
      <c r="E70" s="9"/>
    </row>
    <row r="71" spans="1:8" ht="21" x14ac:dyDescent="0.7">
      <c r="A71" s="13" t="str">
        <f t="shared" si="2"/>
        <v xml:space="preserve"> </v>
      </c>
      <c r="B71" s="14" t="str">
        <f t="shared" si="3"/>
        <v xml:space="preserve"> </v>
      </c>
      <c r="C71" s="18">
        <v>1400</v>
      </c>
      <c r="D71" s="18" t="s">
        <v>12</v>
      </c>
      <c r="E71" s="8">
        <f>SUM(E72:E73)</f>
        <v>0</v>
      </c>
    </row>
    <row r="72" spans="1:8" ht="21" x14ac:dyDescent="0.7">
      <c r="A72" s="13" t="str">
        <f t="shared" si="2"/>
        <v xml:space="preserve"> </v>
      </c>
      <c r="B72" s="14" t="str">
        <f t="shared" si="3"/>
        <v xml:space="preserve"> </v>
      </c>
      <c r="C72" s="21">
        <v>1410</v>
      </c>
      <c r="D72" s="21" t="s">
        <v>39</v>
      </c>
      <c r="E72" s="9"/>
    </row>
    <row r="73" spans="1:8" ht="21" x14ac:dyDescent="0.7">
      <c r="A73" s="13" t="str">
        <f t="shared" si="2"/>
        <v xml:space="preserve"> </v>
      </c>
      <c r="B73" s="14" t="str">
        <f t="shared" si="3"/>
        <v xml:space="preserve"> </v>
      </c>
      <c r="C73" s="21">
        <v>1420</v>
      </c>
      <c r="D73" s="21" t="s">
        <v>40</v>
      </c>
      <c r="E73" s="9"/>
    </row>
    <row r="74" spans="1:8" ht="21" x14ac:dyDescent="0.7">
      <c r="A74" s="13" t="str">
        <f t="shared" si="2"/>
        <v xml:space="preserve"> </v>
      </c>
      <c r="B74" s="14" t="str">
        <f t="shared" si="3"/>
        <v xml:space="preserve"> </v>
      </c>
      <c r="C74" s="18">
        <v>1500</v>
      </c>
      <c r="D74" s="18" t="s">
        <v>13</v>
      </c>
      <c r="E74" s="8">
        <f>SUM(E75:E81)</f>
        <v>0</v>
      </c>
    </row>
    <row r="75" spans="1:8" ht="21" x14ac:dyDescent="0.7">
      <c r="A75" s="13" t="str">
        <f t="shared" si="2"/>
        <v xml:space="preserve"> </v>
      </c>
      <c r="B75" s="14" t="str">
        <f t="shared" si="3"/>
        <v xml:space="preserve"> </v>
      </c>
      <c r="C75" s="19">
        <v>1510</v>
      </c>
      <c r="D75" s="19" t="s">
        <v>14</v>
      </c>
      <c r="E75" s="9"/>
    </row>
    <row r="76" spans="1:8" ht="21" x14ac:dyDescent="0.7">
      <c r="A76" s="13" t="str">
        <f t="shared" si="2"/>
        <v xml:space="preserve"> </v>
      </c>
      <c r="B76" s="14" t="str">
        <f t="shared" si="3"/>
        <v xml:space="preserve"> </v>
      </c>
      <c r="C76" s="19">
        <v>1520</v>
      </c>
      <c r="D76" s="19" t="s">
        <v>15</v>
      </c>
      <c r="E76" s="9"/>
      <c r="H76" s="20"/>
    </row>
    <row r="77" spans="1:8" ht="21" x14ac:dyDescent="0.7">
      <c r="A77" s="13" t="str">
        <f t="shared" si="2"/>
        <v xml:space="preserve"> </v>
      </c>
      <c r="B77" s="14" t="str">
        <f t="shared" si="3"/>
        <v xml:space="preserve"> </v>
      </c>
      <c r="C77" s="19">
        <v>1530</v>
      </c>
      <c r="D77" s="19" t="s">
        <v>16</v>
      </c>
      <c r="E77" s="9"/>
    </row>
    <row r="78" spans="1:8" ht="21" x14ac:dyDescent="0.7">
      <c r="A78" s="13" t="str">
        <f t="shared" si="2"/>
        <v xml:space="preserve"> </v>
      </c>
      <c r="B78" s="14" t="str">
        <f t="shared" si="3"/>
        <v xml:space="preserve"> </v>
      </c>
      <c r="C78" s="19">
        <v>1540</v>
      </c>
      <c r="D78" s="19" t="s">
        <v>17</v>
      </c>
      <c r="E78" s="9"/>
    </row>
    <row r="79" spans="1:8" ht="21" x14ac:dyDescent="0.7">
      <c r="A79" s="13" t="str">
        <f t="shared" si="2"/>
        <v xml:space="preserve"> </v>
      </c>
      <c r="B79" s="14" t="str">
        <f t="shared" si="3"/>
        <v xml:space="preserve"> </v>
      </c>
      <c r="C79" s="19">
        <v>1550</v>
      </c>
      <c r="D79" s="19" t="s">
        <v>18</v>
      </c>
      <c r="E79" s="9"/>
    </row>
    <row r="80" spans="1:8" ht="21" x14ac:dyDescent="0.7">
      <c r="A80" s="13" t="str">
        <f t="shared" si="2"/>
        <v xml:space="preserve"> </v>
      </c>
      <c r="B80" s="14" t="str">
        <f t="shared" si="3"/>
        <v xml:space="preserve"> </v>
      </c>
      <c r="C80" s="19">
        <v>1560</v>
      </c>
      <c r="D80" s="19" t="s">
        <v>84</v>
      </c>
      <c r="E80" s="9"/>
    </row>
    <row r="81" spans="1:5" ht="21" x14ac:dyDescent="0.7">
      <c r="A81" s="13" t="str">
        <f t="shared" si="2"/>
        <v xml:space="preserve"> </v>
      </c>
      <c r="B81" s="14" t="str">
        <f t="shared" si="3"/>
        <v xml:space="preserve"> </v>
      </c>
      <c r="C81" s="19">
        <v>1560</v>
      </c>
      <c r="D81" s="19" t="s">
        <v>85</v>
      </c>
      <c r="E81" s="9"/>
    </row>
    <row r="82" spans="1:5" ht="21" x14ac:dyDescent="0.7">
      <c r="A82" s="13" t="str">
        <f t="shared" si="2"/>
        <v xml:space="preserve"> </v>
      </c>
      <c r="B82" s="14" t="str">
        <f t="shared" si="3"/>
        <v xml:space="preserve"> </v>
      </c>
      <c r="C82" s="18">
        <v>100</v>
      </c>
      <c r="D82" s="18" t="s">
        <v>19</v>
      </c>
      <c r="E82" s="8">
        <f>E5+E10+E59+E65+E71+E74</f>
        <v>0</v>
      </c>
    </row>
    <row r="83" spans="1:5" ht="21" x14ac:dyDescent="0.7">
      <c r="A83" s="13" t="str">
        <f t="shared" si="2"/>
        <v xml:space="preserve"> </v>
      </c>
      <c r="B83" s="14" t="str">
        <f t="shared" si="3"/>
        <v xml:space="preserve"> </v>
      </c>
      <c r="C83" s="22">
        <v>2</v>
      </c>
      <c r="D83" s="22" t="s">
        <v>43</v>
      </c>
      <c r="E83" s="23"/>
    </row>
    <row r="84" spans="1:5" ht="21" x14ac:dyDescent="0.7">
      <c r="A84" s="13" t="str">
        <f t="shared" si="2"/>
        <v xml:space="preserve"> </v>
      </c>
      <c r="B84" s="14" t="str">
        <f t="shared" si="3"/>
        <v xml:space="preserve"> </v>
      </c>
      <c r="C84" s="18">
        <v>2000</v>
      </c>
      <c r="D84" s="18" t="s">
        <v>20</v>
      </c>
      <c r="E84" s="8">
        <f>E85+E86</f>
        <v>0</v>
      </c>
    </row>
    <row r="85" spans="1:5" ht="21" x14ac:dyDescent="0.7">
      <c r="A85" s="13" t="str">
        <f t="shared" si="2"/>
        <v xml:space="preserve"> </v>
      </c>
      <c r="B85" s="14" t="str">
        <f t="shared" si="3"/>
        <v xml:space="preserve"> </v>
      </c>
      <c r="C85" s="19">
        <v>2010</v>
      </c>
      <c r="D85" s="19" t="s">
        <v>86</v>
      </c>
      <c r="E85" s="9"/>
    </row>
    <row r="86" spans="1:5" ht="21" x14ac:dyDescent="0.7">
      <c r="A86" s="13" t="str">
        <f t="shared" si="2"/>
        <v xml:space="preserve"> </v>
      </c>
      <c r="B86" s="14" t="str">
        <f t="shared" si="3"/>
        <v xml:space="preserve"> </v>
      </c>
      <c r="C86" s="19">
        <v>2020</v>
      </c>
      <c r="D86" s="19" t="s">
        <v>87</v>
      </c>
      <c r="E86" s="9"/>
    </row>
    <row r="87" spans="1:5" ht="21" x14ac:dyDescent="0.7">
      <c r="A87" s="13" t="str">
        <f t="shared" si="2"/>
        <v xml:space="preserve"> </v>
      </c>
      <c r="B87" s="14" t="str">
        <f t="shared" si="3"/>
        <v xml:space="preserve"> </v>
      </c>
      <c r="C87" s="18">
        <v>2100</v>
      </c>
      <c r="D87" s="18" t="s">
        <v>7</v>
      </c>
      <c r="E87" s="8">
        <f>SUM(E88:E91)</f>
        <v>0</v>
      </c>
    </row>
    <row r="88" spans="1:5" ht="21" x14ac:dyDescent="0.7">
      <c r="A88" s="13" t="str">
        <f t="shared" si="2"/>
        <v xml:space="preserve"> </v>
      </c>
      <c r="B88" s="14" t="str">
        <f t="shared" si="3"/>
        <v xml:space="preserve"> </v>
      </c>
      <c r="C88" s="19">
        <v>2110</v>
      </c>
      <c r="D88" s="19" t="s">
        <v>21</v>
      </c>
      <c r="E88" s="9"/>
    </row>
    <row r="89" spans="1:5" ht="21" x14ac:dyDescent="0.7">
      <c r="A89" s="13" t="str">
        <f t="shared" si="2"/>
        <v xml:space="preserve"> </v>
      </c>
      <c r="B89" s="14" t="str">
        <f t="shared" si="3"/>
        <v xml:space="preserve"> </v>
      </c>
      <c r="C89" s="19">
        <v>2120</v>
      </c>
      <c r="D89" s="19" t="s">
        <v>55</v>
      </c>
      <c r="E89" s="9"/>
    </row>
    <row r="90" spans="1:5" ht="21" x14ac:dyDescent="0.7">
      <c r="A90" s="13" t="str">
        <f t="shared" si="2"/>
        <v xml:space="preserve"> </v>
      </c>
      <c r="B90" s="14" t="str">
        <f t="shared" si="3"/>
        <v xml:space="preserve"> </v>
      </c>
      <c r="C90" s="19">
        <v>2120</v>
      </c>
      <c r="D90" s="19" t="s">
        <v>22</v>
      </c>
      <c r="E90" s="9"/>
    </row>
    <row r="91" spans="1:5" ht="21" x14ac:dyDescent="0.7">
      <c r="A91" s="13" t="str">
        <f t="shared" si="2"/>
        <v xml:space="preserve"> </v>
      </c>
      <c r="B91" s="14" t="str">
        <f t="shared" si="3"/>
        <v xml:space="preserve"> </v>
      </c>
      <c r="C91" s="19">
        <v>2130</v>
      </c>
      <c r="D91" s="19" t="s">
        <v>52</v>
      </c>
      <c r="E91" s="9"/>
    </row>
    <row r="92" spans="1:5" ht="21" x14ac:dyDescent="0.7">
      <c r="A92" s="13" t="str">
        <f t="shared" si="2"/>
        <v xml:space="preserve"> </v>
      </c>
      <c r="B92" s="14" t="str">
        <f t="shared" si="3"/>
        <v xml:space="preserve"> </v>
      </c>
      <c r="C92" s="18">
        <v>2200</v>
      </c>
      <c r="D92" s="18" t="s">
        <v>23</v>
      </c>
      <c r="E92" s="8">
        <f>SUM(E93:E95)</f>
        <v>0</v>
      </c>
    </row>
    <row r="93" spans="1:5" ht="21" x14ac:dyDescent="0.7">
      <c r="A93" s="13" t="str">
        <f t="shared" si="2"/>
        <v xml:space="preserve"> </v>
      </c>
      <c r="B93" s="14" t="str">
        <f t="shared" si="3"/>
        <v xml:space="preserve"> </v>
      </c>
      <c r="C93" s="19">
        <v>2210</v>
      </c>
      <c r="D93" s="19" t="s">
        <v>24</v>
      </c>
      <c r="E93" s="9"/>
    </row>
    <row r="94" spans="1:5" ht="21" x14ac:dyDescent="0.7">
      <c r="A94" s="13" t="str">
        <f t="shared" si="2"/>
        <v xml:space="preserve"> </v>
      </c>
      <c r="B94" s="14" t="str">
        <f t="shared" si="3"/>
        <v xml:space="preserve"> </v>
      </c>
      <c r="C94" s="19">
        <v>2220</v>
      </c>
      <c r="D94" s="19" t="s">
        <v>25</v>
      </c>
      <c r="E94" s="9"/>
    </row>
    <row r="95" spans="1:5" ht="21" x14ac:dyDescent="0.7">
      <c r="A95" s="13" t="str">
        <f t="shared" si="2"/>
        <v xml:space="preserve"> </v>
      </c>
      <c r="B95" s="14" t="str">
        <f t="shared" si="3"/>
        <v xml:space="preserve"> </v>
      </c>
      <c r="C95" s="19">
        <v>2230</v>
      </c>
      <c r="D95" s="19" t="s">
        <v>59</v>
      </c>
      <c r="E95" s="9"/>
    </row>
    <row r="96" spans="1:5" ht="21" x14ac:dyDescent="0.7">
      <c r="A96" s="13" t="str">
        <f t="shared" si="2"/>
        <v xml:space="preserve"> </v>
      </c>
      <c r="B96" s="14" t="str">
        <f t="shared" si="3"/>
        <v xml:space="preserve"> </v>
      </c>
      <c r="C96" s="18">
        <v>2300</v>
      </c>
      <c r="D96" s="18" t="s">
        <v>48</v>
      </c>
      <c r="E96" s="8">
        <f>E97+E98+E101</f>
        <v>0</v>
      </c>
    </row>
    <row r="97" spans="1:7" ht="21" x14ac:dyDescent="0.7">
      <c r="A97" s="13" t="str">
        <f t="shared" si="2"/>
        <v xml:space="preserve"> </v>
      </c>
      <c r="B97" s="14" t="str">
        <f t="shared" si="3"/>
        <v xml:space="preserve"> </v>
      </c>
      <c r="C97" s="19">
        <v>2310</v>
      </c>
      <c r="D97" s="19" t="s">
        <v>49</v>
      </c>
      <c r="E97" s="9"/>
    </row>
    <row r="98" spans="1:7" ht="21" x14ac:dyDescent="0.7">
      <c r="A98" s="13" t="str">
        <f t="shared" si="2"/>
        <v xml:space="preserve"> </v>
      </c>
      <c r="B98" s="14" t="str">
        <f t="shared" si="3"/>
        <v xml:space="preserve"> </v>
      </c>
      <c r="C98" s="18">
        <v>2320</v>
      </c>
      <c r="D98" s="18" t="s">
        <v>50</v>
      </c>
      <c r="E98" s="8">
        <f>E99+E100</f>
        <v>0</v>
      </c>
    </row>
    <row r="99" spans="1:7" ht="21" x14ac:dyDescent="0.7">
      <c r="A99" s="13" t="str">
        <f t="shared" si="2"/>
        <v xml:space="preserve"> </v>
      </c>
      <c r="B99" s="14" t="str">
        <f t="shared" si="3"/>
        <v xml:space="preserve"> </v>
      </c>
      <c r="C99" s="19">
        <v>2321</v>
      </c>
      <c r="D99" s="19" t="s">
        <v>46</v>
      </c>
      <c r="E99" s="9"/>
      <c r="G99" s="20"/>
    </row>
    <row r="100" spans="1:7" ht="21" x14ac:dyDescent="0.7">
      <c r="A100" s="13" t="str">
        <f t="shared" si="2"/>
        <v xml:space="preserve"> </v>
      </c>
      <c r="B100" s="14" t="str">
        <f t="shared" si="3"/>
        <v xml:space="preserve"> </v>
      </c>
      <c r="C100" s="19">
        <v>2322</v>
      </c>
      <c r="D100" s="19" t="s">
        <v>47</v>
      </c>
      <c r="E100" s="9"/>
    </row>
    <row r="101" spans="1:7" ht="21" x14ac:dyDescent="0.7">
      <c r="A101" s="13" t="str">
        <f t="shared" si="2"/>
        <v xml:space="preserve"> </v>
      </c>
      <c r="B101" s="14" t="str">
        <f t="shared" si="3"/>
        <v xml:space="preserve"> </v>
      </c>
      <c r="C101" s="19">
        <v>2330</v>
      </c>
      <c r="D101" s="19" t="s">
        <v>51</v>
      </c>
      <c r="E101" s="9"/>
    </row>
    <row r="102" spans="1:7" ht="21" x14ac:dyDescent="0.7">
      <c r="A102" s="13" t="str">
        <f t="shared" si="2"/>
        <v xml:space="preserve"> </v>
      </c>
      <c r="B102" s="14" t="str">
        <f t="shared" si="3"/>
        <v xml:space="preserve"> </v>
      </c>
      <c r="C102" s="18">
        <v>2400</v>
      </c>
      <c r="D102" s="18" t="s">
        <v>26</v>
      </c>
      <c r="E102" s="8">
        <f>SUM(E103:E108)</f>
        <v>0</v>
      </c>
    </row>
    <row r="103" spans="1:7" ht="21" x14ac:dyDescent="0.7">
      <c r="A103" s="13" t="str">
        <f t="shared" si="2"/>
        <v xml:space="preserve"> </v>
      </c>
      <c r="B103" s="14" t="str">
        <f t="shared" si="3"/>
        <v xml:space="preserve"> </v>
      </c>
      <c r="C103" s="19">
        <v>2410</v>
      </c>
      <c r="D103" s="19" t="s">
        <v>27</v>
      </c>
      <c r="E103" s="9"/>
    </row>
    <row r="104" spans="1:7" ht="21" x14ac:dyDescent="0.7">
      <c r="A104" s="13" t="str">
        <f t="shared" si="2"/>
        <v xml:space="preserve"> </v>
      </c>
      <c r="B104" s="14" t="str">
        <f t="shared" si="3"/>
        <v xml:space="preserve"> </v>
      </c>
      <c r="C104" s="19">
        <v>2420</v>
      </c>
      <c r="D104" s="19" t="s">
        <v>28</v>
      </c>
      <c r="E104" s="9"/>
      <c r="G104" s="20"/>
    </row>
    <row r="105" spans="1:7" ht="21" x14ac:dyDescent="0.7">
      <c r="A105" s="13" t="str">
        <f t="shared" si="2"/>
        <v xml:space="preserve"> </v>
      </c>
      <c r="B105" s="14" t="str">
        <f t="shared" si="3"/>
        <v xml:space="preserve"> </v>
      </c>
      <c r="C105" s="19">
        <v>2430</v>
      </c>
      <c r="D105" s="19" t="s">
        <v>29</v>
      </c>
      <c r="E105" s="9"/>
    </row>
    <row r="106" spans="1:7" ht="21" x14ac:dyDescent="0.7">
      <c r="A106" s="13" t="str">
        <f t="shared" si="2"/>
        <v xml:space="preserve"> </v>
      </c>
      <c r="B106" s="14" t="str">
        <f t="shared" si="3"/>
        <v xml:space="preserve"> </v>
      </c>
      <c r="C106" s="19">
        <v>2440</v>
      </c>
      <c r="D106" s="19" t="s">
        <v>88</v>
      </c>
      <c r="E106" s="9"/>
    </row>
    <row r="107" spans="1:7" ht="21" x14ac:dyDescent="0.7">
      <c r="A107" s="13" t="str">
        <f t="shared" si="2"/>
        <v xml:space="preserve"> </v>
      </c>
      <c r="B107" s="14" t="str">
        <f t="shared" si="3"/>
        <v xml:space="preserve"> </v>
      </c>
      <c r="C107" s="19">
        <v>2450</v>
      </c>
      <c r="D107" s="19" t="s">
        <v>30</v>
      </c>
      <c r="E107" s="9"/>
    </row>
    <row r="108" spans="1:7" ht="21" x14ac:dyDescent="0.7">
      <c r="A108" s="13" t="str">
        <f t="shared" si="2"/>
        <v xml:space="preserve"> </v>
      </c>
      <c r="B108" s="14" t="str">
        <f t="shared" si="3"/>
        <v xml:space="preserve"> </v>
      </c>
      <c r="C108" s="19">
        <v>2460</v>
      </c>
      <c r="D108" s="19" t="s">
        <v>31</v>
      </c>
      <c r="E108" s="9"/>
    </row>
    <row r="109" spans="1:7" ht="21" x14ac:dyDescent="0.7">
      <c r="A109" s="13" t="str">
        <f t="shared" si="2"/>
        <v xml:space="preserve"> </v>
      </c>
      <c r="B109" s="14" t="str">
        <f t="shared" si="3"/>
        <v xml:space="preserve"> </v>
      </c>
      <c r="C109" s="18">
        <v>2500</v>
      </c>
      <c r="D109" s="18" t="s">
        <v>44</v>
      </c>
      <c r="E109" s="35">
        <v>0</v>
      </c>
    </row>
    <row r="110" spans="1:7" ht="21" x14ac:dyDescent="0.7">
      <c r="A110" s="13" t="str">
        <f t="shared" si="2"/>
        <v xml:space="preserve"> </v>
      </c>
      <c r="B110" s="14" t="str">
        <f t="shared" si="3"/>
        <v xml:space="preserve"> </v>
      </c>
      <c r="C110" s="18">
        <v>2600</v>
      </c>
      <c r="D110" s="18" t="s">
        <v>45</v>
      </c>
      <c r="E110" s="35">
        <v>0</v>
      </c>
    </row>
    <row r="111" spans="1:7" ht="21" x14ac:dyDescent="0.7">
      <c r="A111" s="13" t="str">
        <f t="shared" si="2"/>
        <v xml:space="preserve"> </v>
      </c>
      <c r="B111" s="14" t="str">
        <f t="shared" si="3"/>
        <v xml:space="preserve"> </v>
      </c>
      <c r="C111" s="18">
        <v>2700</v>
      </c>
      <c r="D111" s="18" t="s">
        <v>65</v>
      </c>
      <c r="E111" s="8">
        <f>E112+E115+E116+E117+E118</f>
        <v>0</v>
      </c>
    </row>
    <row r="112" spans="1:7" ht="21" x14ac:dyDescent="0.7">
      <c r="A112" s="13" t="str">
        <f t="shared" si="2"/>
        <v xml:space="preserve"> </v>
      </c>
      <c r="B112" s="14" t="str">
        <f t="shared" si="3"/>
        <v xml:space="preserve"> </v>
      </c>
      <c r="C112" s="18">
        <v>2710</v>
      </c>
      <c r="D112" s="18" t="s">
        <v>61</v>
      </c>
      <c r="E112" s="8">
        <f>E113+E114</f>
        <v>0</v>
      </c>
    </row>
    <row r="113" spans="1:8" ht="21" x14ac:dyDescent="0.7">
      <c r="A113" s="13" t="str">
        <f t="shared" si="2"/>
        <v xml:space="preserve"> </v>
      </c>
      <c r="B113" s="14" t="str">
        <f t="shared" si="3"/>
        <v xml:space="preserve"> </v>
      </c>
      <c r="C113" s="21">
        <v>2711</v>
      </c>
      <c r="D113" s="21" t="s">
        <v>62</v>
      </c>
      <c r="E113" s="9"/>
    </row>
    <row r="114" spans="1:8" ht="21" x14ac:dyDescent="0.7">
      <c r="A114" s="13" t="str">
        <f t="shared" si="2"/>
        <v xml:space="preserve"> </v>
      </c>
      <c r="B114" s="14" t="str">
        <f t="shared" si="3"/>
        <v xml:space="preserve"> </v>
      </c>
      <c r="C114" s="21">
        <v>2712</v>
      </c>
      <c r="D114" s="21" t="s">
        <v>63</v>
      </c>
      <c r="E114" s="9"/>
    </row>
    <row r="115" spans="1:8" ht="21" x14ac:dyDescent="0.7">
      <c r="A115" s="13" t="str">
        <f t="shared" si="2"/>
        <v xml:space="preserve"> </v>
      </c>
      <c r="B115" s="14" t="str">
        <f t="shared" si="3"/>
        <v xml:space="preserve"> </v>
      </c>
      <c r="C115" s="21">
        <v>2720</v>
      </c>
      <c r="D115" s="21" t="s">
        <v>64</v>
      </c>
      <c r="E115" s="9"/>
    </row>
    <row r="116" spans="1:8" ht="21" x14ac:dyDescent="0.7">
      <c r="A116" s="13" t="str">
        <f t="shared" si="2"/>
        <v xml:space="preserve"> </v>
      </c>
      <c r="B116" s="14" t="str">
        <f t="shared" si="3"/>
        <v xml:space="preserve"> </v>
      </c>
      <c r="C116" s="21">
        <v>2730</v>
      </c>
      <c r="D116" s="21" t="s">
        <v>58</v>
      </c>
      <c r="E116" s="9"/>
    </row>
    <row r="117" spans="1:8" ht="21" x14ac:dyDescent="0.7">
      <c r="A117" s="13" t="str">
        <f t="shared" si="2"/>
        <v xml:space="preserve"> </v>
      </c>
      <c r="B117" s="14" t="str">
        <f t="shared" si="3"/>
        <v xml:space="preserve"> </v>
      </c>
      <c r="C117" s="21">
        <v>2740</v>
      </c>
      <c r="D117" s="21" t="s">
        <v>60</v>
      </c>
      <c r="E117" s="9"/>
    </row>
    <row r="118" spans="1:8" ht="21" x14ac:dyDescent="0.7">
      <c r="A118" s="13" t="str">
        <f t="shared" si="2"/>
        <v xml:space="preserve"> </v>
      </c>
      <c r="B118" s="14" t="str">
        <f t="shared" si="3"/>
        <v xml:space="preserve"> </v>
      </c>
      <c r="C118" s="21">
        <v>2750</v>
      </c>
      <c r="D118" s="21" t="s">
        <v>11</v>
      </c>
      <c r="E118" s="9"/>
    </row>
    <row r="119" spans="1:8" ht="21" x14ac:dyDescent="0.7">
      <c r="A119" s="13" t="str">
        <f t="shared" si="2"/>
        <v xml:space="preserve"> </v>
      </c>
      <c r="B119" s="14" t="str">
        <f t="shared" si="3"/>
        <v xml:space="preserve"> </v>
      </c>
      <c r="C119" s="18">
        <v>2800</v>
      </c>
      <c r="D119" s="18" t="s">
        <v>89</v>
      </c>
      <c r="E119" s="8">
        <f>SUM(E120:E127)</f>
        <v>0</v>
      </c>
    </row>
    <row r="120" spans="1:8" ht="21" x14ac:dyDescent="0.7">
      <c r="A120" s="13" t="str">
        <f t="shared" si="2"/>
        <v xml:space="preserve"> </v>
      </c>
      <c r="B120" s="14" t="str">
        <f t="shared" si="3"/>
        <v xml:space="preserve"> </v>
      </c>
      <c r="C120" s="19">
        <v>2810</v>
      </c>
      <c r="D120" s="19" t="s">
        <v>32</v>
      </c>
      <c r="E120" s="9"/>
    </row>
    <row r="121" spans="1:8" ht="21" x14ac:dyDescent="0.7">
      <c r="A121" s="13" t="str">
        <f t="shared" si="2"/>
        <v xml:space="preserve"> </v>
      </c>
      <c r="B121" s="14" t="str">
        <f t="shared" si="3"/>
        <v xml:space="preserve"> </v>
      </c>
      <c r="C121" s="19">
        <v>2820</v>
      </c>
      <c r="D121" s="19" t="s">
        <v>33</v>
      </c>
      <c r="E121" s="9"/>
    </row>
    <row r="122" spans="1:8" ht="21" x14ac:dyDescent="0.7">
      <c r="A122" s="13" t="str">
        <f t="shared" si="2"/>
        <v xml:space="preserve"> </v>
      </c>
      <c r="B122" s="14" t="str">
        <f t="shared" si="3"/>
        <v xml:space="preserve"> </v>
      </c>
      <c r="C122" s="19">
        <v>2830</v>
      </c>
      <c r="D122" s="19" t="s">
        <v>90</v>
      </c>
      <c r="E122" s="9"/>
    </row>
    <row r="123" spans="1:8" ht="21" x14ac:dyDescent="0.7">
      <c r="A123" s="13" t="str">
        <f t="shared" si="2"/>
        <v xml:space="preserve"> </v>
      </c>
      <c r="B123" s="14" t="str">
        <f t="shared" si="3"/>
        <v xml:space="preserve"> </v>
      </c>
      <c r="C123" s="19">
        <v>2840</v>
      </c>
      <c r="D123" s="19" t="s">
        <v>34</v>
      </c>
      <c r="E123" s="9"/>
    </row>
    <row r="124" spans="1:8" ht="21" x14ac:dyDescent="0.7">
      <c r="A124" s="13" t="str">
        <f t="shared" si="2"/>
        <v xml:space="preserve"> </v>
      </c>
      <c r="B124" s="14" t="str">
        <f t="shared" si="3"/>
        <v xml:space="preserve"> </v>
      </c>
      <c r="C124" s="19">
        <v>2850</v>
      </c>
      <c r="D124" s="19" t="s">
        <v>35</v>
      </c>
      <c r="E124" s="9"/>
    </row>
    <row r="125" spans="1:8" ht="21" x14ac:dyDescent="0.7">
      <c r="A125" s="13" t="str">
        <f t="shared" si="2"/>
        <v xml:space="preserve"> </v>
      </c>
      <c r="B125" s="14" t="str">
        <f t="shared" si="3"/>
        <v xml:space="preserve"> </v>
      </c>
      <c r="C125" s="19">
        <v>2860</v>
      </c>
      <c r="D125" s="19" t="s">
        <v>91</v>
      </c>
      <c r="E125" s="9"/>
    </row>
    <row r="126" spans="1:8" ht="21" x14ac:dyDescent="0.7">
      <c r="A126" s="13" t="str">
        <f t="shared" si="2"/>
        <v xml:space="preserve"> </v>
      </c>
      <c r="B126" s="14" t="str">
        <f t="shared" si="3"/>
        <v xml:space="preserve"> </v>
      </c>
      <c r="C126" s="19">
        <v>2870</v>
      </c>
      <c r="D126" s="19" t="s">
        <v>36</v>
      </c>
      <c r="E126" s="9"/>
    </row>
    <row r="127" spans="1:8" ht="21" x14ac:dyDescent="0.7">
      <c r="A127" s="13" t="str">
        <f t="shared" si="2"/>
        <v xml:space="preserve"> </v>
      </c>
      <c r="B127" s="14" t="str">
        <f t="shared" si="3"/>
        <v xml:space="preserve"> </v>
      </c>
      <c r="C127" s="19">
        <v>2870</v>
      </c>
      <c r="D127" s="19" t="s">
        <v>92</v>
      </c>
      <c r="E127" s="9"/>
    </row>
    <row r="128" spans="1:8" ht="21" x14ac:dyDescent="0.7">
      <c r="A128" s="13" t="str">
        <f t="shared" si="2"/>
        <v xml:space="preserve"> </v>
      </c>
      <c r="B128" s="14" t="str">
        <f t="shared" si="3"/>
        <v xml:space="preserve"> </v>
      </c>
      <c r="C128" s="18">
        <v>200</v>
      </c>
      <c r="D128" s="18" t="s">
        <v>41</v>
      </c>
      <c r="E128" s="8">
        <f>E84+E87+E92+E96+E102+E119+E109+E110+E111</f>
        <v>0</v>
      </c>
      <c r="F128" s="24"/>
      <c r="G128" s="24"/>
      <c r="H128" s="24"/>
    </row>
    <row r="129" spans="3:8" ht="21" x14ac:dyDescent="0.7">
      <c r="C129" s="26"/>
      <c r="D129" s="26"/>
      <c r="E129" s="27"/>
    </row>
    <row r="130" spans="3:8" ht="21" x14ac:dyDescent="0.7">
      <c r="C130" s="28"/>
      <c r="D130" s="29" t="s">
        <v>56</v>
      </c>
      <c r="E130" s="30">
        <f>E128-E82</f>
        <v>0</v>
      </c>
      <c r="F130" s="24"/>
      <c r="G130" s="24"/>
      <c r="H130" s="24"/>
    </row>
    <row r="131" spans="3:8" ht="21" x14ac:dyDescent="0.7">
      <c r="C131" s="28"/>
      <c r="D131" s="28"/>
      <c r="E131" s="31"/>
      <c r="F131" s="24"/>
      <c r="G131" s="24"/>
      <c r="H131" s="24"/>
    </row>
    <row r="132" spans="3:8" x14ac:dyDescent="0.35">
      <c r="C132" s="24"/>
      <c r="D132" s="24"/>
      <c r="E132" s="32"/>
      <c r="F132" s="24"/>
      <c r="G132" s="24"/>
      <c r="H132" s="24"/>
    </row>
    <row r="133" spans="3:8" x14ac:dyDescent="0.35">
      <c r="C133" s="24"/>
      <c r="D133" s="24"/>
      <c r="E133" s="32"/>
      <c r="F133" s="24"/>
      <c r="G133" s="24"/>
      <c r="H133" s="24"/>
    </row>
    <row r="134" spans="3:8" x14ac:dyDescent="0.35">
      <c r="C134" s="24"/>
      <c r="D134" s="24"/>
      <c r="E134" s="32"/>
      <c r="F134" s="24"/>
      <c r="G134" s="24"/>
      <c r="H134" s="24"/>
    </row>
    <row r="135" spans="3:8" x14ac:dyDescent="0.35">
      <c r="C135" s="24"/>
      <c r="D135" s="24"/>
      <c r="E135" s="32"/>
      <c r="F135" s="24"/>
      <c r="G135" s="24"/>
      <c r="H135" s="24"/>
    </row>
    <row r="136" spans="3:8" x14ac:dyDescent="0.35">
      <c r="C136" s="24"/>
      <c r="D136" s="24"/>
      <c r="E136" s="32"/>
      <c r="F136" s="24"/>
      <c r="G136" s="24"/>
      <c r="H136" s="24"/>
    </row>
  </sheetData>
  <sheetProtection algorithmName="SHA-512" hashValue="e12rAOBG/wdFR4p00QTbLm0otF+d+/DvYH493vJxFaEKkA9we1IVw6IcM/265pYEhyprfFzRJZJgZMGZ6wEP8g==" saltValue="eI5R/wXBWGSoTOxKwP3x9w==" spinCount="100000" sheet="1" objects="1" scenarios="1" formatColumns="0" formatRows="0" selectLockedCells="1"/>
  <dataConsolidate/>
  <mergeCells count="2">
    <mergeCell ref="C2:E2"/>
    <mergeCell ref="A1:E1"/>
  </mergeCells>
  <dataValidations count="1">
    <dataValidation type="date" operator="greaterThanOrEqual" showInputMessage="1" showErrorMessage="1" errorTitle="خطأ !!" error="أدخل تاريخ البيانات" sqref="A4" xr:uid="{7F7A3F31-2323-4FB5-9DDB-FA6847B5A5B9}">
      <formula1>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تنبيه !!" error="أختار القيمة من القائمة المنسدلة" xr:uid="{E37EC8CD-E8B1-438D-998C-83738DFD7476}">
          <x14:formula1>
            <xm:f>Sheet2!$C$2:$C$50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688C-6F3B-4B39-BADF-5EFAF194E627}">
  <dimension ref="A1:C50"/>
  <sheetViews>
    <sheetView rightToLeft="1" topLeftCell="A34" workbookViewId="0">
      <selection sqref="A1:C50"/>
    </sheetView>
  </sheetViews>
  <sheetFormatPr defaultRowHeight="14.5" x14ac:dyDescent="0.35"/>
  <cols>
    <col min="2" max="2" width="19.7265625" bestFit="1" customWidth="1"/>
    <col min="3" max="3" width="36.26953125" bestFit="1" customWidth="1"/>
  </cols>
  <sheetData>
    <row r="1" spans="1:3" ht="15.5" x14ac:dyDescent="0.35">
      <c r="A1" s="6" t="s">
        <v>194</v>
      </c>
      <c r="B1" s="6" t="s">
        <v>195</v>
      </c>
      <c r="C1" s="6" t="s">
        <v>94</v>
      </c>
    </row>
    <row r="2" spans="1:3" ht="15.5" x14ac:dyDescent="0.35">
      <c r="A2" s="5">
        <v>2</v>
      </c>
      <c r="B2" s="4" t="s">
        <v>96</v>
      </c>
      <c r="C2" s="4" t="s">
        <v>97</v>
      </c>
    </row>
    <row r="3" spans="1:3" ht="15.5" x14ac:dyDescent="0.35">
      <c r="A3" s="5">
        <v>3</v>
      </c>
      <c r="B3" s="4" t="s">
        <v>98</v>
      </c>
      <c r="C3" s="4" t="s">
        <v>99</v>
      </c>
    </row>
    <row r="4" spans="1:3" ht="15.5" x14ac:dyDescent="0.35">
      <c r="A4" s="5">
        <v>4</v>
      </c>
      <c r="B4" s="4" t="s">
        <v>100</v>
      </c>
      <c r="C4" s="4" t="s">
        <v>101</v>
      </c>
    </row>
    <row r="5" spans="1:3" ht="15.5" x14ac:dyDescent="0.35">
      <c r="A5" s="5">
        <v>5</v>
      </c>
      <c r="B5" s="4" t="s">
        <v>102</v>
      </c>
      <c r="C5" s="4" t="s">
        <v>103</v>
      </c>
    </row>
    <row r="6" spans="1:3" ht="15.5" x14ac:dyDescent="0.35">
      <c r="A6" s="5">
        <v>7</v>
      </c>
      <c r="B6" s="4" t="s">
        <v>104</v>
      </c>
      <c r="C6" s="4" t="s">
        <v>105</v>
      </c>
    </row>
    <row r="7" spans="1:3" ht="15.5" x14ac:dyDescent="0.35">
      <c r="A7" s="5">
        <v>8</v>
      </c>
      <c r="B7" s="4" t="s">
        <v>106</v>
      </c>
      <c r="C7" s="4" t="s">
        <v>107</v>
      </c>
    </row>
    <row r="8" spans="1:3" ht="15.5" x14ac:dyDescent="0.35">
      <c r="A8" s="5">
        <v>9</v>
      </c>
      <c r="B8" s="4" t="s">
        <v>108</v>
      </c>
      <c r="C8" s="4" t="s">
        <v>109</v>
      </c>
    </row>
    <row r="9" spans="1:3" ht="15.5" x14ac:dyDescent="0.35">
      <c r="A9" s="5">
        <v>11</v>
      </c>
      <c r="B9" s="4" t="s">
        <v>110</v>
      </c>
      <c r="C9" s="4" t="s">
        <v>111</v>
      </c>
    </row>
    <row r="10" spans="1:3" ht="15.5" x14ac:dyDescent="0.35">
      <c r="A10" s="5">
        <v>12</v>
      </c>
      <c r="B10" s="4" t="s">
        <v>112</v>
      </c>
      <c r="C10" s="4" t="s">
        <v>113</v>
      </c>
    </row>
    <row r="11" spans="1:3" ht="15.5" x14ac:dyDescent="0.35">
      <c r="A11" s="5">
        <v>13</v>
      </c>
      <c r="B11" s="4" t="s">
        <v>114</v>
      </c>
      <c r="C11" s="4" t="s">
        <v>115</v>
      </c>
    </row>
    <row r="12" spans="1:3" ht="15.5" x14ac:dyDescent="0.35">
      <c r="A12" s="5">
        <v>14</v>
      </c>
      <c r="B12" s="4" t="s">
        <v>116</v>
      </c>
      <c r="C12" s="4" t="s">
        <v>117</v>
      </c>
    </row>
    <row r="13" spans="1:3" ht="15.5" x14ac:dyDescent="0.35">
      <c r="A13" s="5">
        <v>15</v>
      </c>
      <c r="B13" s="4" t="s">
        <v>118</v>
      </c>
      <c r="C13" s="4" t="s">
        <v>119</v>
      </c>
    </row>
    <row r="14" spans="1:3" ht="15.5" x14ac:dyDescent="0.35">
      <c r="A14" s="5">
        <v>16</v>
      </c>
      <c r="B14" s="4" t="s">
        <v>120</v>
      </c>
      <c r="C14" s="4" t="s">
        <v>121</v>
      </c>
    </row>
    <row r="15" spans="1:3" ht="15.5" x14ac:dyDescent="0.35">
      <c r="A15" s="5">
        <v>17</v>
      </c>
      <c r="B15" s="4" t="s">
        <v>122</v>
      </c>
      <c r="C15" s="4" t="s">
        <v>123</v>
      </c>
    </row>
    <row r="16" spans="1:3" ht="15.5" x14ac:dyDescent="0.35">
      <c r="A16" s="5">
        <v>18</v>
      </c>
      <c r="B16" s="4" t="s">
        <v>124</v>
      </c>
      <c r="C16" s="4" t="s">
        <v>125</v>
      </c>
    </row>
    <row r="17" spans="1:3" ht="15.5" x14ac:dyDescent="0.35">
      <c r="A17" s="5">
        <v>19</v>
      </c>
      <c r="B17" s="4" t="s">
        <v>126</v>
      </c>
      <c r="C17" s="4" t="s">
        <v>127</v>
      </c>
    </row>
    <row r="18" spans="1:3" ht="15.5" x14ac:dyDescent="0.35">
      <c r="A18" s="5">
        <v>20</v>
      </c>
      <c r="B18" s="4" t="s">
        <v>128</v>
      </c>
      <c r="C18" s="4" t="s">
        <v>129</v>
      </c>
    </row>
    <row r="19" spans="1:3" ht="15.5" x14ac:dyDescent="0.35">
      <c r="A19" s="5">
        <v>21</v>
      </c>
      <c r="B19" s="4" t="s">
        <v>130</v>
      </c>
      <c r="C19" s="4" t="s">
        <v>131</v>
      </c>
    </row>
    <row r="20" spans="1:3" ht="15.5" x14ac:dyDescent="0.35">
      <c r="A20" s="5">
        <v>22</v>
      </c>
      <c r="B20" s="4" t="s">
        <v>132</v>
      </c>
      <c r="C20" s="4" t="s">
        <v>133</v>
      </c>
    </row>
    <row r="21" spans="1:3" ht="15.5" x14ac:dyDescent="0.35">
      <c r="A21" s="5">
        <v>23</v>
      </c>
      <c r="B21" s="4" t="s">
        <v>134</v>
      </c>
      <c r="C21" s="4" t="s">
        <v>135</v>
      </c>
    </row>
    <row r="22" spans="1:3" ht="15.5" x14ac:dyDescent="0.35">
      <c r="A22" s="5">
        <v>24</v>
      </c>
      <c r="B22" s="4" t="s">
        <v>136</v>
      </c>
      <c r="C22" s="4" t="s">
        <v>137</v>
      </c>
    </row>
    <row r="23" spans="1:3" ht="15.5" x14ac:dyDescent="0.35">
      <c r="A23" s="5">
        <v>25</v>
      </c>
      <c r="B23" s="4" t="s">
        <v>138</v>
      </c>
      <c r="C23" s="4" t="s">
        <v>139</v>
      </c>
    </row>
    <row r="24" spans="1:3" ht="15.5" x14ac:dyDescent="0.35">
      <c r="A24" s="5">
        <v>26</v>
      </c>
      <c r="B24" s="4" t="s">
        <v>140</v>
      </c>
      <c r="C24" s="4" t="s">
        <v>141</v>
      </c>
    </row>
    <row r="25" spans="1:3" ht="15.5" x14ac:dyDescent="0.35">
      <c r="A25" s="5">
        <v>27</v>
      </c>
      <c r="B25" s="4" t="s">
        <v>142</v>
      </c>
      <c r="C25" s="4" t="s">
        <v>143</v>
      </c>
    </row>
    <row r="26" spans="1:3" ht="15.5" x14ac:dyDescent="0.35">
      <c r="A26" s="5">
        <v>28</v>
      </c>
      <c r="B26" s="4" t="s">
        <v>144</v>
      </c>
      <c r="C26" s="4" t="s">
        <v>145</v>
      </c>
    </row>
    <row r="27" spans="1:3" ht="15.5" x14ac:dyDescent="0.35">
      <c r="A27" s="5">
        <v>29</v>
      </c>
      <c r="B27" s="4" t="s">
        <v>146</v>
      </c>
      <c r="C27" s="4" t="s">
        <v>147</v>
      </c>
    </row>
    <row r="28" spans="1:3" ht="15.5" x14ac:dyDescent="0.35">
      <c r="A28" s="5">
        <v>30</v>
      </c>
      <c r="B28" s="4" t="s">
        <v>148</v>
      </c>
      <c r="C28" s="4" t="s">
        <v>149</v>
      </c>
    </row>
    <row r="29" spans="1:3" ht="15.5" x14ac:dyDescent="0.35">
      <c r="A29" s="5">
        <v>31</v>
      </c>
      <c r="B29" s="4" t="s">
        <v>150</v>
      </c>
      <c r="C29" s="4" t="s">
        <v>151</v>
      </c>
    </row>
    <row r="30" spans="1:3" ht="15.5" x14ac:dyDescent="0.35">
      <c r="A30" s="5">
        <v>32</v>
      </c>
      <c r="B30" s="4" t="s">
        <v>152</v>
      </c>
      <c r="C30" s="4" t="s">
        <v>153</v>
      </c>
    </row>
    <row r="31" spans="1:3" ht="15.5" x14ac:dyDescent="0.35">
      <c r="A31" s="5">
        <v>33</v>
      </c>
      <c r="B31" s="4" t="s">
        <v>154</v>
      </c>
      <c r="C31" s="4" t="s">
        <v>155</v>
      </c>
    </row>
    <row r="32" spans="1:3" ht="15.5" x14ac:dyDescent="0.35">
      <c r="A32" s="5">
        <v>34</v>
      </c>
      <c r="B32" s="4" t="s">
        <v>156</v>
      </c>
      <c r="C32" s="4" t="s">
        <v>157</v>
      </c>
    </row>
    <row r="33" spans="1:3" ht="15.5" x14ac:dyDescent="0.35">
      <c r="A33" s="5">
        <v>35</v>
      </c>
      <c r="B33" s="4" t="s">
        <v>158</v>
      </c>
      <c r="C33" s="4" t="s">
        <v>159</v>
      </c>
    </row>
    <row r="34" spans="1:3" ht="15.5" x14ac:dyDescent="0.35">
      <c r="A34" s="5">
        <v>36</v>
      </c>
      <c r="B34" s="4" t="s">
        <v>160</v>
      </c>
      <c r="C34" s="4" t="s">
        <v>161</v>
      </c>
    </row>
    <row r="35" spans="1:3" ht="15.5" x14ac:dyDescent="0.35">
      <c r="A35" s="5">
        <v>37</v>
      </c>
      <c r="B35" s="4" t="s">
        <v>162</v>
      </c>
      <c r="C35" s="4" t="s">
        <v>163</v>
      </c>
    </row>
    <row r="36" spans="1:3" ht="15.5" x14ac:dyDescent="0.35">
      <c r="A36" s="5">
        <v>38</v>
      </c>
      <c r="B36" s="4" t="s">
        <v>164</v>
      </c>
      <c r="C36" s="4" t="s">
        <v>165</v>
      </c>
    </row>
    <row r="37" spans="1:3" ht="15.5" x14ac:dyDescent="0.35">
      <c r="A37" s="5">
        <v>39</v>
      </c>
      <c r="B37" s="4" t="s">
        <v>166</v>
      </c>
      <c r="C37" s="4" t="s">
        <v>167</v>
      </c>
    </row>
    <row r="38" spans="1:3" ht="15.5" x14ac:dyDescent="0.35">
      <c r="A38" s="5">
        <v>40</v>
      </c>
      <c r="B38" s="4" t="s">
        <v>168</v>
      </c>
      <c r="C38" s="4" t="s">
        <v>169</v>
      </c>
    </row>
    <row r="39" spans="1:3" ht="15.5" x14ac:dyDescent="0.35">
      <c r="A39" s="5">
        <v>41</v>
      </c>
      <c r="B39" s="4" t="s">
        <v>170</v>
      </c>
      <c r="C39" s="4" t="s">
        <v>171</v>
      </c>
    </row>
    <row r="40" spans="1:3" ht="15.5" x14ac:dyDescent="0.35">
      <c r="A40" s="5">
        <v>42</v>
      </c>
      <c r="B40" s="4" t="s">
        <v>172</v>
      </c>
      <c r="C40" s="4" t="s">
        <v>173</v>
      </c>
    </row>
    <row r="41" spans="1:3" ht="15.5" x14ac:dyDescent="0.35">
      <c r="A41" s="5">
        <v>43</v>
      </c>
      <c r="B41" s="4" t="s">
        <v>174</v>
      </c>
      <c r="C41" s="4" t="s">
        <v>175</v>
      </c>
    </row>
    <row r="42" spans="1:3" ht="15.5" x14ac:dyDescent="0.35">
      <c r="A42" s="5">
        <v>44</v>
      </c>
      <c r="B42" s="4" t="s">
        <v>176</v>
      </c>
      <c r="C42" s="4" t="s">
        <v>177</v>
      </c>
    </row>
    <row r="43" spans="1:3" ht="15.5" x14ac:dyDescent="0.35">
      <c r="A43" s="5">
        <v>45</v>
      </c>
      <c r="B43" s="4" t="s">
        <v>178</v>
      </c>
      <c r="C43" s="4" t="s">
        <v>179</v>
      </c>
    </row>
    <row r="44" spans="1:3" ht="15.5" x14ac:dyDescent="0.35">
      <c r="A44" s="5">
        <v>46</v>
      </c>
      <c r="B44" s="4" t="s">
        <v>180</v>
      </c>
      <c r="C44" s="4" t="s">
        <v>181</v>
      </c>
    </row>
    <row r="45" spans="1:3" ht="15.5" x14ac:dyDescent="0.35">
      <c r="A45" s="5">
        <v>47</v>
      </c>
      <c r="B45" s="4" t="s">
        <v>182</v>
      </c>
      <c r="C45" s="4" t="s">
        <v>183</v>
      </c>
    </row>
    <row r="46" spans="1:3" ht="15.5" x14ac:dyDescent="0.35">
      <c r="A46" s="5">
        <v>48</v>
      </c>
      <c r="B46" s="4" t="s">
        <v>184</v>
      </c>
      <c r="C46" s="4" t="s">
        <v>185</v>
      </c>
    </row>
    <row r="47" spans="1:3" ht="15.5" x14ac:dyDescent="0.35">
      <c r="A47" s="5">
        <v>49</v>
      </c>
      <c r="B47" s="4" t="s">
        <v>186</v>
      </c>
      <c r="C47" s="4" t="s">
        <v>187</v>
      </c>
    </row>
    <row r="48" spans="1:3" ht="15.5" x14ac:dyDescent="0.35">
      <c r="A48" s="5">
        <v>50</v>
      </c>
      <c r="B48" s="4" t="s">
        <v>188</v>
      </c>
      <c r="C48" s="4" t="s">
        <v>189</v>
      </c>
    </row>
    <row r="49" spans="1:3" ht="15.5" x14ac:dyDescent="0.35">
      <c r="A49" s="5">
        <v>51</v>
      </c>
      <c r="B49" s="4" t="s">
        <v>190</v>
      </c>
      <c r="C49" s="4" t="s">
        <v>191</v>
      </c>
    </row>
    <row r="50" spans="1:3" ht="15.5" x14ac:dyDescent="0.35">
      <c r="A50" s="5">
        <v>52</v>
      </c>
      <c r="B50" s="4" t="s">
        <v>192</v>
      </c>
      <c r="C50" s="4" t="s">
        <v>193</v>
      </c>
    </row>
  </sheetData>
  <sheetProtection algorithmName="SHA-512" hashValue="7Nn/TfhrXQDKcbqP8zuo63vo+GD0+lpzUHvlXTtMn461XFsq89QhgVcjeAbeOwTFnr11Z/y6xT+TRuY+ZqveHg==" saltValue="RHuiY2okn5anBwE2bSG1Bg==" spinCount="100000" sheet="1" objects="1" scenarios="1" formatColumns="0" formatRows="0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MF_CS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2024-09-05T07:18:06Z</dcterms:modified>
</cp:coreProperties>
</file>